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3535" windowHeight="14760" activeTab="0"/>
  </bookViews>
  <sheets>
    <sheet name="ChartData" sheetId="1" r:id="rId1"/>
    <sheet name="FullSummary" sheetId="2" r:id="rId2"/>
  </sheets>
  <definedNames/>
  <calcPr fullCalcOnLoad="1"/>
</workbook>
</file>

<file path=xl/sharedStrings.xml><?xml version="1.0" encoding="utf-8"?>
<sst xmlns="http://schemas.openxmlformats.org/spreadsheetml/2006/main" count="148" uniqueCount="92">
  <si>
    <t>Overall Sale to List</t>
  </si>
  <si>
    <t>Overall Discount</t>
  </si>
  <si>
    <t>Avg. List</t>
  </si>
  <si>
    <t>Area-Wide</t>
  </si>
  <si>
    <t>City</t>
  </si>
  <si>
    <t>Des Moines</t>
  </si>
  <si>
    <t>Lynnwood</t>
  </si>
  <si>
    <t>Kirkland</t>
  </si>
  <si>
    <t>Everett</t>
  </si>
  <si>
    <t>Tukwila</t>
  </si>
  <si>
    <t>Seattle</t>
  </si>
  <si>
    <t>Bothell</t>
  </si>
  <si>
    <t>Issaquah</t>
  </si>
  <si>
    <t>Woodinville</t>
  </si>
  <si>
    <t>Redmond</t>
  </si>
  <si>
    <t>Bellevue</t>
  </si>
  <si>
    <t>Tacoma</t>
  </si>
  <si>
    <t>Lakewood</t>
  </si>
  <si>
    <t>Edgewood</t>
  </si>
  <si>
    <t>Puyallup</t>
  </si>
  <si>
    <t>Burien</t>
  </si>
  <si>
    <t>Shoreline</t>
  </si>
  <si>
    <t>Mountlake Terrace</t>
  </si>
  <si>
    <t>Federal Way</t>
  </si>
  <si>
    <t>Mukilteo</t>
  </si>
  <si>
    <t>Kent</t>
  </si>
  <si>
    <t>Renton</t>
  </si>
  <si>
    <t>Edmonds</t>
  </si>
  <si>
    <t>Mill Creek</t>
  </si>
  <si>
    <t>Milton</t>
  </si>
  <si>
    <t>Pacific</t>
  </si>
  <si>
    <t>Marysville</t>
  </si>
  <si>
    <t>Arlington</t>
  </si>
  <si>
    <t>Mercer Island</t>
  </si>
  <si>
    <t>Sammamish</t>
  </si>
  <si>
    <t>Enumclaw</t>
  </si>
  <si>
    <t>Kenmore</t>
  </si>
  <si>
    <t>Auburn</t>
  </si>
  <si>
    <t>University Place</t>
  </si>
  <si>
    <t>Gig Harbor</t>
  </si>
  <si>
    <t>Snoqualmie</t>
  </si>
  <si>
    <t>Monroe</t>
  </si>
  <si>
    <t>Lake Stevens</t>
  </si>
  <si>
    <t>SeaTac</t>
  </si>
  <si>
    <t>North Bend</t>
  </si>
  <si>
    <t>Carbonado</t>
  </si>
  <si>
    <t>Buckley</t>
  </si>
  <si>
    <t>Roy</t>
  </si>
  <si>
    <t>Dupont</t>
  </si>
  <si>
    <t>Spanaway</t>
  </si>
  <si>
    <t>Stanwood</t>
  </si>
  <si>
    <t>Fife</t>
  </si>
  <si>
    <t>Covington</t>
  </si>
  <si>
    <t>Graham</t>
  </si>
  <si>
    <t>Vaughn</t>
  </si>
  <si>
    <t>Bonney Lake</t>
  </si>
  <si>
    <t>Fircrest</t>
  </si>
  <si>
    <t>Granite Falls</t>
  </si>
  <si>
    <t>Snohomish</t>
  </si>
  <si>
    <t>Lake Tapps</t>
  </si>
  <si>
    <t>Lakebay</t>
  </si>
  <si>
    <t>Newcastle</t>
  </si>
  <si>
    <t>Anderson Island</t>
  </si>
  <si>
    <t>Orting</t>
  </si>
  <si>
    <t>Fox Island</t>
  </si>
  <si>
    <t>Maple Valley</t>
  </si>
  <si>
    <t>Vashon</t>
  </si>
  <si>
    <t>Eatonville</t>
  </si>
  <si>
    <t>Algona</t>
  </si>
  <si>
    <t>McKenna</t>
  </si>
  <si>
    <t>Woodway</t>
  </si>
  <si>
    <t>Duvall</t>
  </si>
  <si>
    <t>Gold Bar</t>
  </si>
  <si>
    <t>Sultan</t>
  </si>
  <si>
    <t>Sumner</t>
  </si>
  <si>
    <t>Lake Forest Park</t>
  </si>
  <si>
    <t>Clyde Hill</t>
  </si>
  <si>
    <t>Carnation</t>
  </si>
  <si>
    <t>Normandy Park</t>
  </si>
  <si>
    <t>Longbranch</t>
  </si>
  <si>
    <t>Fall City</t>
  </si>
  <si>
    <t>Medina</t>
  </si>
  <si>
    <t>Black Diamond</t>
  </si>
  <si>
    <t>Baring</t>
  </si>
  <si>
    <t>Yarrow Point</t>
  </si>
  <si>
    <t>Tulalip</t>
  </si>
  <si>
    <t>Brier</t>
  </si>
  <si>
    <t>South Prairie</t>
  </si>
  <si>
    <t>Sales</t>
  </si>
  <si>
    <t>Avg. Original List</t>
  </si>
  <si>
    <t>Avg. Sold</t>
  </si>
  <si>
    <t>Discount from Original List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</si>
</sst>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"/>
    <numFmt numFmtId="166" formatCode="0.0%"/>
  </numFmts>
  <fonts count="48">
    <font>
      <sz val="11"/>
      <color theme="1"/>
      <name val="Gill Sans MT"/>
      <family val="2"/>
    </font>
    <font>
      <sz val="11"/>
      <color indexed="8"/>
      <name val="Gill Sans MT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16"/>
      <name val="Gill Sans MT"/>
      <family val="2"/>
    </font>
    <font>
      <b/>
      <sz val="15"/>
      <color indexed="16"/>
      <name val="Gill Sans MT"/>
      <family val="2"/>
    </font>
    <font>
      <b/>
      <sz val="13"/>
      <color indexed="16"/>
      <name val="Gill Sans MT"/>
      <family val="2"/>
    </font>
    <font>
      <b/>
      <sz val="11"/>
      <color indexed="16"/>
      <name val="Gill Sans MT"/>
      <family val="2"/>
    </font>
    <font>
      <sz val="11"/>
      <color indexed="17"/>
      <name val="Gill Sans MT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sz val="11"/>
      <color indexed="62"/>
      <name val="Gill Sans MT"/>
      <family val="2"/>
    </font>
    <font>
      <b/>
      <sz val="11"/>
      <color indexed="63"/>
      <name val="Gill Sans MT"/>
      <family val="2"/>
    </font>
    <font>
      <b/>
      <sz val="11"/>
      <color indexed="52"/>
      <name val="Gill Sans MT"/>
      <family val="2"/>
    </font>
    <font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10"/>
      <name val="Gill Sans MT"/>
      <family val="2"/>
    </font>
    <font>
      <i/>
      <sz val="11"/>
      <color indexed="23"/>
      <name val="Gill Sans MT"/>
      <family val="2"/>
    </font>
    <font>
      <b/>
      <sz val="11"/>
      <color indexed="8"/>
      <name val="Gill Sans MT"/>
      <family val="2"/>
    </font>
    <font>
      <sz val="11"/>
      <color indexed="9"/>
      <name val="Gill Sans MT"/>
      <family val="2"/>
    </font>
    <font>
      <sz val="10"/>
      <color indexed="8"/>
      <name val="Gill Sans MT"/>
      <family val="0"/>
    </font>
    <font>
      <b/>
      <sz val="12"/>
      <color indexed="8"/>
      <name val="Gill Sans MT"/>
      <family val="0"/>
    </font>
    <font>
      <b/>
      <sz val="20"/>
      <color indexed="8"/>
      <name val="Gill Sans MT"/>
      <family val="0"/>
    </font>
    <font>
      <sz val="14"/>
      <color indexed="8"/>
      <name val="Gill Sans MT"/>
      <family val="0"/>
    </font>
    <font>
      <b/>
      <sz val="14"/>
      <color indexed="54"/>
      <name val="Gill Sans MT"/>
      <family val="0"/>
    </font>
    <font>
      <b/>
      <vertAlign val="superscript"/>
      <sz val="14"/>
      <color indexed="54"/>
      <name val="Gill Sans MT"/>
      <family val="0"/>
    </font>
    <font>
      <i/>
      <sz val="14"/>
      <color indexed="8"/>
      <name val="Gill Sans MT"/>
      <family val="0"/>
    </font>
    <font>
      <sz val="11"/>
      <color theme="0"/>
      <name val="Gill Sans MT"/>
      <family val="2"/>
    </font>
    <font>
      <sz val="11"/>
      <color rgb="FF9C000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i/>
      <sz val="11"/>
      <color rgb="FF7F7F7F"/>
      <name val="Gill Sans MT"/>
      <family val="2"/>
    </font>
    <font>
      <sz val="11"/>
      <color rgb="FF0061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11"/>
      <color rgb="FF3F3F76"/>
      <name val="Gill Sans MT"/>
      <family val="2"/>
    </font>
    <font>
      <sz val="11"/>
      <color rgb="FFFA7D00"/>
      <name val="Gill Sans MT"/>
      <family val="2"/>
    </font>
    <font>
      <sz val="11"/>
      <color rgb="FF9C6500"/>
      <name val="Gill Sans MT"/>
      <family val="2"/>
    </font>
    <font>
      <b/>
      <sz val="11"/>
      <color rgb="FF3F3F3F"/>
      <name val="Gill Sans MT"/>
      <family val="2"/>
    </font>
    <font>
      <b/>
      <sz val="18"/>
      <color theme="3"/>
      <name val="Gill Sans MT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6" fillId="0" borderId="0" xfId="0" applyFont="1" applyAlignment="1">
      <alignment/>
    </xf>
    <xf numFmtId="165" fontId="46" fillId="0" borderId="0" xfId="0" applyNumberFormat="1" applyFont="1" applyAlignment="1">
      <alignment/>
    </xf>
    <xf numFmtId="166" fontId="46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164" fontId="5" fillId="0" borderId="0" xfId="55" applyNumberFormat="1" applyFont="1">
      <alignment/>
      <protection/>
    </xf>
    <xf numFmtId="3" fontId="5" fillId="0" borderId="0" xfId="55" applyNumberFormat="1" applyFont="1">
      <alignment/>
      <protection/>
    </xf>
    <xf numFmtId="165" fontId="5" fillId="0" borderId="0" xfId="55" applyNumberFormat="1" applyFont="1">
      <alignment/>
      <protection/>
    </xf>
    <xf numFmtId="10" fontId="5" fillId="0" borderId="0" xfId="55" applyNumberFormat="1" applyFont="1">
      <alignment/>
      <protection/>
    </xf>
    <xf numFmtId="0" fontId="5" fillId="33" borderId="0" xfId="55" applyFont="1" applyFill="1">
      <alignment/>
      <protection/>
    </xf>
    <xf numFmtId="0" fontId="5" fillId="0" borderId="0" xfId="55" applyFont="1">
      <alignment/>
      <protection/>
    </xf>
    <xf numFmtId="0" fontId="5" fillId="0" borderId="0" xfId="55" applyNumberFormat="1" applyFont="1">
      <alignment/>
      <protection/>
    </xf>
    <xf numFmtId="10" fontId="46" fillId="0" borderId="0" xfId="0" applyNumberFormat="1" applyFont="1" applyAlignment="1">
      <alignment/>
    </xf>
    <xf numFmtId="0" fontId="6" fillId="0" borderId="0" xfId="55" applyNumberFormat="1" applyFont="1">
      <alignment/>
      <protection/>
    </xf>
    <xf numFmtId="3" fontId="6" fillId="0" borderId="0" xfId="55" applyNumberFormat="1" applyFont="1">
      <alignment/>
      <protection/>
    </xf>
    <xf numFmtId="165" fontId="6" fillId="0" borderId="0" xfId="55" applyNumberFormat="1" applyFont="1">
      <alignment/>
      <protection/>
    </xf>
    <xf numFmtId="10" fontId="47" fillId="0" borderId="0" xfId="0" applyNumberFormat="1" applyFont="1" applyAlignment="1">
      <alignment/>
    </xf>
    <xf numFmtId="0" fontId="6" fillId="33" borderId="0" xfId="55" applyFont="1" applyFill="1">
      <alignment/>
      <protection/>
    </xf>
    <xf numFmtId="0" fontId="6" fillId="0" borderId="0" xfId="55" applyFont="1">
      <alignment/>
      <protection/>
    </xf>
    <xf numFmtId="164" fontId="6" fillId="0" borderId="0" xfId="55" applyNumberFormat="1" applyFont="1">
      <alignment/>
      <protection/>
    </xf>
    <xf numFmtId="10" fontId="6" fillId="0" borderId="0" xfId="55" applyNumberFormat="1" applyFont="1">
      <alignment/>
      <protection/>
    </xf>
    <xf numFmtId="0" fontId="46" fillId="0" borderId="0" xfId="0" applyNumberFormat="1" applyFont="1" applyAlignment="1">
      <alignment/>
    </xf>
    <xf numFmtId="0" fontId="47" fillId="0" borderId="0" xfId="0" applyNumberFormat="1" applyFont="1" applyAlignment="1">
      <alignment/>
    </xf>
    <xf numFmtId="165" fontId="47" fillId="0" borderId="0" xfId="0" applyNumberFormat="1" applyFont="1" applyAlignment="1">
      <alignment/>
    </xf>
    <xf numFmtId="0" fontId="47" fillId="0" borderId="0" xfId="0" applyFont="1" applyAlignment="1">
      <alignment/>
    </xf>
    <xf numFmtId="166" fontId="6" fillId="0" borderId="0" xfId="55" applyNumberFormat="1" applyFont="1">
      <alignment/>
      <protection/>
    </xf>
    <xf numFmtId="166" fontId="47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Seattle Area Most-Discounted Areas
</a:t>
            </a:r>
            <a:r>
              <a:rPr lang="en-US" cap="none" sz="14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(off final list price, based on homes sold May 1 - May 31)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4325"/>
          <c:w val="0.93475"/>
          <c:h val="0.835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Gill Sans MT"/>
                    <a:ea typeface="Gill Sans MT"/>
                    <a:cs typeface="Gill Sans M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(ChartData!$A$2:$A$11,ChartData!$A$49)</c:f>
              <c:strCache/>
            </c:strRef>
          </c:cat>
          <c:val>
            <c:numRef>
              <c:f>(ChartData!$G$2:$G$11,ChartData!$G$49)</c:f>
              <c:numCache/>
            </c:numRef>
          </c:val>
        </c:ser>
        <c:axId val="10037110"/>
        <c:axId val="23225127"/>
      </c:barChart>
      <c:catAx>
        <c:axId val="10037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23225127"/>
        <c:crosses val="autoZero"/>
        <c:auto val="1"/>
        <c:lblOffset val="100"/>
        <c:tickLblSkip val="1"/>
        <c:noMultiLvlLbl val="0"/>
      </c:catAx>
      <c:valAx>
        <c:axId val="23225127"/>
        <c:scaling>
          <c:orientation val="minMax"/>
          <c:max val="0.12000000000000002"/>
          <c:min val="-0.02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Gill Sans MT"/>
                    <a:ea typeface="Gill Sans MT"/>
                    <a:cs typeface="Gill Sans MT"/>
                  </a:rPr>
                  <a:t>Overall Sale Price Discount off Final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10037110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Seattle Area Least-Discounted Areas
</a:t>
            </a:r>
            <a:r>
              <a:rPr lang="en-US" cap="none" sz="14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(off final list price, based on homes sold May 1 - May 31)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4325"/>
          <c:w val="0.93475"/>
          <c:h val="0.835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F27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Gill Sans MT"/>
                    <a:ea typeface="Gill Sans MT"/>
                    <a:cs typeface="Gill Sans M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(ChartData!$A$39:$A$48,ChartData!$A$49)</c:f>
              <c:strCache/>
            </c:strRef>
          </c:cat>
          <c:val>
            <c:numRef>
              <c:f>(ChartData!$G$39:$G$48,ChartData!$G$49)</c:f>
              <c:numCache/>
            </c:numRef>
          </c:val>
        </c:ser>
        <c:axId val="7699552"/>
        <c:axId val="2187105"/>
      </c:barChart>
      <c:catAx>
        <c:axId val="7699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2187105"/>
        <c:crosses val="autoZero"/>
        <c:auto val="1"/>
        <c:lblOffset val="100"/>
        <c:tickLblSkip val="1"/>
        <c:noMultiLvlLbl val="0"/>
      </c:catAx>
      <c:valAx>
        <c:axId val="2187105"/>
        <c:scaling>
          <c:orientation val="minMax"/>
          <c:max val="0.12000000000000002"/>
          <c:min val="-0.02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Gill Sans MT"/>
                    <a:ea typeface="Gill Sans MT"/>
                    <a:cs typeface="Gill Sans MT"/>
                  </a:rPr>
                  <a:t>Overall Sale Price Discount off Final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7699552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Seattle Area Discount Trend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15"/>
          <c:w val="0.93475"/>
          <c:h val="0.834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666699"/>
                </a:solidFill>
                <a:prstDash val="sysDot"/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666699"/>
                      </a:solidFill>
                      <a:latin typeface="Gill Sans MT"/>
                      <a:ea typeface="Gill Sans MT"/>
                      <a:cs typeface="Gill Sans MT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ChartData!$C$2:$C$48</c:f>
              <c:numCache/>
            </c:numRef>
          </c:xVal>
          <c:yVal>
            <c:numRef>
              <c:f>ChartData!$G$2:$G$48</c:f>
              <c:numCache/>
            </c:numRef>
          </c:yVal>
          <c:smooth val="0"/>
        </c:ser>
        <c:axId val="19683946"/>
        <c:axId val="42937787"/>
      </c:scatterChart>
      <c:valAx>
        <c:axId val="19683946"/>
        <c:scaling>
          <c:orientation val="minMax"/>
          <c:max val="1250000"/>
          <c:min val="25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Gill Sans MT"/>
                    <a:ea typeface="Gill Sans MT"/>
                    <a:cs typeface="Gill Sans MT"/>
                  </a:rPr>
                  <a:t>Average List Price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42937787"/>
        <c:crosses val="autoZero"/>
        <c:crossBetween val="midCat"/>
        <c:dispUnits/>
      </c:valAx>
      <c:valAx>
        <c:axId val="42937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Gill Sans MT"/>
                    <a:ea typeface="Gill Sans MT"/>
                    <a:cs typeface="Gill Sans MT"/>
                  </a:rPr>
                  <a:t>Average Discount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196839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Seattle Area Most-Discounted Areas
</a:t>
            </a:r>
            <a:r>
              <a:rPr lang="en-US" cap="none" sz="14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(off </a:t>
            </a:r>
            <a:r>
              <a:rPr lang="en-US" cap="none" sz="1400" b="0" i="1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original</a:t>
            </a:r>
            <a:r>
              <a:rPr lang="en-US" cap="none" sz="14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 list price, based on homes sold May 1 - May 31)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4325"/>
          <c:w val="0.93475"/>
          <c:h val="0.835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Gill Sans MT"/>
                    <a:ea typeface="Gill Sans MT"/>
                    <a:cs typeface="Gill Sans M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(ChartData!$A$2:$A$11,ChartData!$A$49)</c:f>
              <c:strCache/>
            </c:strRef>
          </c:cat>
          <c:val>
            <c:numRef>
              <c:f>(ChartData!$H$2:$H$11,ChartData!$H$49)</c:f>
              <c:numCache/>
            </c:numRef>
          </c:val>
        </c:ser>
        <c:axId val="50895764"/>
        <c:axId val="55408693"/>
      </c:barChart>
      <c:catAx>
        <c:axId val="50895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55408693"/>
        <c:crosses val="autoZero"/>
        <c:auto val="1"/>
        <c:lblOffset val="100"/>
        <c:tickLblSkip val="1"/>
        <c:noMultiLvlLbl val="0"/>
      </c:catAx>
      <c:valAx>
        <c:axId val="55408693"/>
        <c:scaling>
          <c:orientation val="minMax"/>
          <c:max val="0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Gill Sans MT"/>
                    <a:ea typeface="Gill Sans MT"/>
                    <a:cs typeface="Gill Sans MT"/>
                  </a:rPr>
                  <a:t>Overall Sale Price Discount off Original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50895764"/>
        <c:crossesAt val="1"/>
        <c:crossBetween val="between"/>
        <c:dispUnits/>
        <c:majorUnit val="0.02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19</xdr:col>
      <xdr:colOff>247650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5400675" y="323850"/>
        <a:ext cx="63436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35</xdr:row>
      <xdr:rowOff>0</xdr:rowOff>
    </xdr:from>
    <xdr:to>
      <xdr:col>19</xdr:col>
      <xdr:colOff>247650</xdr:colOff>
      <xdr:row>65</xdr:row>
      <xdr:rowOff>133350</xdr:rowOff>
    </xdr:to>
    <xdr:graphicFrame>
      <xdr:nvGraphicFramePr>
        <xdr:cNvPr id="2" name="Chart 2"/>
        <xdr:cNvGraphicFramePr/>
      </xdr:nvGraphicFramePr>
      <xdr:xfrm>
        <a:off x="5400675" y="5667375"/>
        <a:ext cx="63436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101</xdr:row>
      <xdr:rowOff>0</xdr:rowOff>
    </xdr:from>
    <xdr:to>
      <xdr:col>19</xdr:col>
      <xdr:colOff>247650</xdr:colOff>
      <xdr:row>131</xdr:row>
      <xdr:rowOff>180975</xdr:rowOff>
    </xdr:to>
    <xdr:graphicFrame>
      <xdr:nvGraphicFramePr>
        <xdr:cNvPr id="3" name="Chart 4"/>
        <xdr:cNvGraphicFramePr/>
      </xdr:nvGraphicFramePr>
      <xdr:xfrm>
        <a:off x="5400675" y="16354425"/>
        <a:ext cx="6343650" cy="555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68</xdr:row>
      <xdr:rowOff>0</xdr:rowOff>
    </xdr:from>
    <xdr:to>
      <xdr:col>19</xdr:col>
      <xdr:colOff>247650</xdr:colOff>
      <xdr:row>98</xdr:row>
      <xdr:rowOff>133350</xdr:rowOff>
    </xdr:to>
    <xdr:graphicFrame>
      <xdr:nvGraphicFramePr>
        <xdr:cNvPr id="4" name="Chart 6"/>
        <xdr:cNvGraphicFramePr/>
      </xdr:nvGraphicFramePr>
      <xdr:xfrm>
        <a:off x="5400675" y="11010900"/>
        <a:ext cx="6343650" cy="4991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00390625" defaultRowHeight="17.25"/>
  <cols>
    <col min="1" max="1" width="9.25390625" style="6" bestFit="1" customWidth="1"/>
    <col min="2" max="2" width="5.125" style="7" bestFit="1" customWidth="1"/>
    <col min="3" max="3" width="8.875" style="8" bestFit="1" customWidth="1"/>
    <col min="4" max="4" width="8.875" style="8" customWidth="1"/>
    <col min="5" max="5" width="8.875" style="8" bestFit="1" customWidth="1"/>
    <col min="6" max="6" width="7.50390625" style="9" customWidth="1"/>
    <col min="7" max="7" width="6.875" style="9" customWidth="1"/>
    <col min="8" max="8" width="7.50390625" style="9" customWidth="1"/>
    <col min="9" max="20" width="8.00390625" style="10" customWidth="1"/>
    <col min="21" max="16384" width="8.00390625" style="11" customWidth="1"/>
  </cols>
  <sheetData>
    <row r="1" spans="1:20" s="19" customFormat="1" ht="12.75">
      <c r="A1" s="20" t="s">
        <v>4</v>
      </c>
      <c r="B1" s="15" t="s">
        <v>88</v>
      </c>
      <c r="C1" s="16" t="s">
        <v>2</v>
      </c>
      <c r="D1" s="16" t="s">
        <v>89</v>
      </c>
      <c r="E1" s="16" t="s">
        <v>90</v>
      </c>
      <c r="F1" s="21" t="s">
        <v>0</v>
      </c>
      <c r="G1" s="21" t="s">
        <v>1</v>
      </c>
      <c r="H1" s="21" t="s">
        <v>91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8" ht="12.75">
      <c r="A2" s="12" t="s">
        <v>7</v>
      </c>
      <c r="B2" s="7">
        <v>59</v>
      </c>
      <c r="C2" s="8">
        <v>678919.4745762711</v>
      </c>
      <c r="D2" s="8">
        <v>738235.220338983</v>
      </c>
      <c r="E2" s="8">
        <v>603635.593220339</v>
      </c>
      <c r="F2" s="13">
        <f aca="true" t="shared" si="0" ref="F2:F48">E2/C2</f>
        <v>0.8891122081850451</v>
      </c>
      <c r="G2" s="13">
        <f aca="true" t="shared" si="1" ref="G2:G48">1-F2</f>
        <v>0.1108877918149549</v>
      </c>
      <c r="H2" s="13">
        <f aca="true" t="shared" si="2" ref="H2:H48">1-(E2/D2)</f>
        <v>0.18232620635038044</v>
      </c>
    </row>
    <row r="3" spans="1:8" ht="12.75">
      <c r="A3" s="12" t="s">
        <v>33</v>
      </c>
      <c r="B3" s="7">
        <v>11</v>
      </c>
      <c r="C3" s="8">
        <v>1043585.4545454546</v>
      </c>
      <c r="D3" s="8">
        <v>1168251.8181818181</v>
      </c>
      <c r="E3" s="8">
        <v>941815.7272727273</v>
      </c>
      <c r="F3" s="13">
        <f t="shared" si="0"/>
        <v>0.9024806959224492</v>
      </c>
      <c r="G3" s="13">
        <f t="shared" si="1"/>
        <v>0.09751930407755083</v>
      </c>
      <c r="H3" s="13">
        <f t="shared" si="2"/>
        <v>0.19382472801240702</v>
      </c>
    </row>
    <row r="4" spans="1:8" ht="12.75">
      <c r="A4" s="12" t="s">
        <v>15</v>
      </c>
      <c r="B4" s="7">
        <v>86</v>
      </c>
      <c r="C4" s="8">
        <v>663382.8953488372</v>
      </c>
      <c r="D4" s="8">
        <v>722481.7209302326</v>
      </c>
      <c r="E4" s="8">
        <v>615854.1046511628</v>
      </c>
      <c r="F4" s="13">
        <f t="shared" si="0"/>
        <v>0.9283539098898809</v>
      </c>
      <c r="G4" s="13">
        <f t="shared" si="1"/>
        <v>0.07164609011011913</v>
      </c>
      <c r="H4" s="13">
        <f t="shared" si="2"/>
        <v>0.14758520968777067</v>
      </c>
    </row>
    <row r="5" spans="1:8" ht="12.75">
      <c r="A5" s="12" t="s">
        <v>61</v>
      </c>
      <c r="B5" s="7">
        <v>13</v>
      </c>
      <c r="C5" s="8">
        <v>771703.8461538461</v>
      </c>
      <c r="D5" s="8">
        <v>809246.1538461539</v>
      </c>
      <c r="E5" s="8">
        <v>718435.9230769231</v>
      </c>
      <c r="F5" s="13">
        <f t="shared" si="0"/>
        <v>0.9309736198123035</v>
      </c>
      <c r="G5" s="13">
        <f t="shared" si="1"/>
        <v>0.06902638018769647</v>
      </c>
      <c r="H5" s="13">
        <f t="shared" si="2"/>
        <v>0.11221583239862354</v>
      </c>
    </row>
    <row r="6" spans="1:8" ht="12.75">
      <c r="A6" s="12" t="s">
        <v>35</v>
      </c>
      <c r="B6" s="7">
        <v>12</v>
      </c>
      <c r="C6" s="8">
        <v>307570.4166666667</v>
      </c>
      <c r="D6" s="8">
        <v>319765.8333333333</v>
      </c>
      <c r="E6" s="8">
        <v>288869.1666666667</v>
      </c>
      <c r="F6" s="13">
        <f t="shared" si="0"/>
        <v>0.939196850585706</v>
      </c>
      <c r="G6" s="13">
        <f t="shared" si="1"/>
        <v>0.06080314941429399</v>
      </c>
      <c r="H6" s="13">
        <f t="shared" si="2"/>
        <v>0.09662278907221156</v>
      </c>
    </row>
    <row r="7" spans="1:8" ht="12.75">
      <c r="A7" s="12" t="s">
        <v>34</v>
      </c>
      <c r="B7" s="7">
        <v>38</v>
      </c>
      <c r="C7" s="8">
        <v>554282.2368421053</v>
      </c>
      <c r="D7" s="8">
        <v>585420.947368421</v>
      </c>
      <c r="E7" s="8">
        <v>525117.1052631579</v>
      </c>
      <c r="F7" s="13">
        <f t="shared" si="0"/>
        <v>0.947382164463525</v>
      </c>
      <c r="G7" s="13">
        <f t="shared" si="1"/>
        <v>0.05261783553647503</v>
      </c>
      <c r="H7" s="13">
        <f t="shared" si="2"/>
        <v>0.10300936851737275</v>
      </c>
    </row>
    <row r="8" spans="1:8" ht="12.75">
      <c r="A8" s="12" t="s">
        <v>12</v>
      </c>
      <c r="B8" s="7">
        <v>52</v>
      </c>
      <c r="C8" s="8">
        <v>465783.23076923075</v>
      </c>
      <c r="D8" s="8">
        <v>498131.07692307694</v>
      </c>
      <c r="E8" s="8">
        <v>442287.46153846156</v>
      </c>
      <c r="F8" s="13">
        <f t="shared" si="0"/>
        <v>0.9495564295177256</v>
      </c>
      <c r="G8" s="13">
        <f t="shared" si="1"/>
        <v>0.050443570482274436</v>
      </c>
      <c r="H8" s="13">
        <f t="shared" si="2"/>
        <v>0.11210626674721391</v>
      </c>
    </row>
    <row r="9" spans="1:8" ht="12.75">
      <c r="A9" s="12" t="s">
        <v>14</v>
      </c>
      <c r="B9" s="7">
        <v>68</v>
      </c>
      <c r="C9" s="8">
        <v>542100.6029411765</v>
      </c>
      <c r="D9" s="8">
        <v>576570.7352941176</v>
      </c>
      <c r="E9" s="8">
        <v>517864.1176470588</v>
      </c>
      <c r="F9" s="13">
        <f t="shared" si="0"/>
        <v>0.9552915359942007</v>
      </c>
      <c r="G9" s="13">
        <f t="shared" si="1"/>
        <v>0.04470846400579931</v>
      </c>
      <c r="H9" s="13">
        <f t="shared" si="2"/>
        <v>0.10182032152067455</v>
      </c>
    </row>
    <row r="10" spans="1:8" ht="12.75">
      <c r="A10" s="12" t="s">
        <v>24</v>
      </c>
      <c r="B10" s="7">
        <v>14</v>
      </c>
      <c r="C10" s="8">
        <v>386434.9285714286</v>
      </c>
      <c r="D10" s="8">
        <v>403545.64285714284</v>
      </c>
      <c r="E10" s="8">
        <v>369628.5714285714</v>
      </c>
      <c r="F10" s="13">
        <f t="shared" si="0"/>
        <v>0.9565092182402174</v>
      </c>
      <c r="G10" s="13">
        <f t="shared" si="1"/>
        <v>0.043490781759782604</v>
      </c>
      <c r="H10" s="13">
        <f t="shared" si="2"/>
        <v>0.08404767101048405</v>
      </c>
    </row>
    <row r="11" spans="1:8" ht="12.75">
      <c r="A11" s="12" t="s">
        <v>10</v>
      </c>
      <c r="B11" s="7">
        <v>597</v>
      </c>
      <c r="C11" s="8">
        <v>465775.41038525966</v>
      </c>
      <c r="D11" s="8">
        <v>492248.648241206</v>
      </c>
      <c r="E11" s="8">
        <v>445777.0854271357</v>
      </c>
      <c r="F11" s="13">
        <f t="shared" si="0"/>
        <v>0.9570644467006478</v>
      </c>
      <c r="G11" s="13">
        <f t="shared" si="1"/>
        <v>0.04293555329935217</v>
      </c>
      <c r="H11" s="13">
        <f t="shared" si="2"/>
        <v>0.0944066844675191</v>
      </c>
    </row>
    <row r="12" spans="1:8" ht="12.75">
      <c r="A12" s="12" t="s">
        <v>58</v>
      </c>
      <c r="B12" s="7">
        <v>33</v>
      </c>
      <c r="C12" s="8">
        <v>434819.42424242425</v>
      </c>
      <c r="D12" s="8">
        <v>461516.63636363635</v>
      </c>
      <c r="E12" s="8">
        <v>417300</v>
      </c>
      <c r="F12" s="13">
        <f t="shared" si="0"/>
        <v>0.9597087359357326</v>
      </c>
      <c r="G12" s="13">
        <f t="shared" si="1"/>
        <v>0.04029126406426742</v>
      </c>
      <c r="H12" s="13">
        <f t="shared" si="2"/>
        <v>0.09580724264248919</v>
      </c>
    </row>
    <row r="13" spans="1:8" ht="12.75">
      <c r="A13" s="12" t="s">
        <v>39</v>
      </c>
      <c r="B13" s="7">
        <v>59</v>
      </c>
      <c r="C13" s="8">
        <v>389978.8813559322</v>
      </c>
      <c r="D13" s="8">
        <v>420783.0508474576</v>
      </c>
      <c r="E13" s="8">
        <v>374444.0677966102</v>
      </c>
      <c r="F13" s="13">
        <f t="shared" si="0"/>
        <v>0.9601649876390526</v>
      </c>
      <c r="G13" s="13">
        <f t="shared" si="1"/>
        <v>0.03983501236094744</v>
      </c>
      <c r="H13" s="13">
        <f t="shared" si="2"/>
        <v>0.11012559312339376</v>
      </c>
    </row>
    <row r="14" spans="1:8" ht="12.75">
      <c r="A14" s="12" t="s">
        <v>27</v>
      </c>
      <c r="B14" s="7">
        <v>50</v>
      </c>
      <c r="C14" s="8">
        <v>420318.2</v>
      </c>
      <c r="D14" s="8">
        <v>458173.58</v>
      </c>
      <c r="E14" s="8">
        <v>403800.62</v>
      </c>
      <c r="F14" s="13">
        <f t="shared" si="0"/>
        <v>0.9607022013322287</v>
      </c>
      <c r="G14" s="13">
        <f t="shared" si="1"/>
        <v>0.03929779866777128</v>
      </c>
      <c r="H14" s="13">
        <f t="shared" si="2"/>
        <v>0.11867327662149363</v>
      </c>
    </row>
    <row r="15" spans="1:8" ht="12.75">
      <c r="A15" s="12" t="s">
        <v>28</v>
      </c>
      <c r="B15" s="7">
        <v>24</v>
      </c>
      <c r="C15" s="8">
        <v>420485.4166666667</v>
      </c>
      <c r="D15" s="8">
        <v>446618.75</v>
      </c>
      <c r="E15" s="8">
        <v>404308.3333333333</v>
      </c>
      <c r="F15" s="13">
        <f t="shared" si="0"/>
        <v>0.961527599550123</v>
      </c>
      <c r="G15" s="13">
        <f t="shared" si="1"/>
        <v>0.03847240044987699</v>
      </c>
      <c r="H15" s="13">
        <f t="shared" si="2"/>
        <v>0.09473497623345795</v>
      </c>
    </row>
    <row r="16" spans="1:8" ht="12.75">
      <c r="A16" s="12" t="s">
        <v>21</v>
      </c>
      <c r="B16" s="7">
        <v>36</v>
      </c>
      <c r="C16" s="8">
        <v>384480.5</v>
      </c>
      <c r="D16" s="8">
        <v>407299.6111111111</v>
      </c>
      <c r="E16" s="8">
        <v>370304.1666666667</v>
      </c>
      <c r="F16" s="13">
        <f t="shared" si="0"/>
        <v>0.9631286025342422</v>
      </c>
      <c r="G16" s="13">
        <f t="shared" si="1"/>
        <v>0.03687139746575785</v>
      </c>
      <c r="H16" s="13">
        <f t="shared" si="2"/>
        <v>0.09083103306561247</v>
      </c>
    </row>
    <row r="17" spans="1:8" ht="12.75">
      <c r="A17" s="12" t="s">
        <v>17</v>
      </c>
      <c r="B17" s="7">
        <v>43</v>
      </c>
      <c r="C17" s="8">
        <v>202413.90697674418</v>
      </c>
      <c r="D17" s="8">
        <v>216168.55813953487</v>
      </c>
      <c r="E17" s="8">
        <v>195067.32558139536</v>
      </c>
      <c r="F17" s="13">
        <f t="shared" si="0"/>
        <v>0.9637051549220238</v>
      </c>
      <c r="G17" s="13">
        <f t="shared" si="1"/>
        <v>0.0362948450779762</v>
      </c>
      <c r="H17" s="13">
        <f t="shared" si="2"/>
        <v>0.09761471668103949</v>
      </c>
    </row>
    <row r="18" spans="1:8" ht="12.75">
      <c r="A18" s="12" t="s">
        <v>38</v>
      </c>
      <c r="B18" s="7">
        <v>18</v>
      </c>
      <c r="C18" s="8">
        <v>433333.3333333333</v>
      </c>
      <c r="D18" s="8">
        <v>467550</v>
      </c>
      <c r="E18" s="8">
        <v>418147.22222222225</v>
      </c>
      <c r="F18" s="13">
        <f t="shared" si="0"/>
        <v>0.9649551282051283</v>
      </c>
      <c r="G18" s="13">
        <f t="shared" si="1"/>
        <v>0.0350448717948717</v>
      </c>
      <c r="H18" s="13">
        <f t="shared" si="2"/>
        <v>0.10566309010325692</v>
      </c>
    </row>
    <row r="19" spans="1:8" ht="12.75">
      <c r="A19" s="12" t="s">
        <v>46</v>
      </c>
      <c r="B19" s="7">
        <v>10</v>
      </c>
      <c r="C19" s="8">
        <v>297455</v>
      </c>
      <c r="D19" s="8">
        <v>325885</v>
      </c>
      <c r="E19" s="8">
        <v>287170</v>
      </c>
      <c r="F19" s="13">
        <f t="shared" si="0"/>
        <v>0.9654233413457498</v>
      </c>
      <c r="G19" s="13">
        <f t="shared" si="1"/>
        <v>0.03457665865425019</v>
      </c>
      <c r="H19" s="13">
        <f t="shared" si="2"/>
        <v>0.11879957653773565</v>
      </c>
    </row>
    <row r="20" spans="1:8" ht="12.75">
      <c r="A20" s="12" t="s">
        <v>13</v>
      </c>
      <c r="B20" s="7">
        <v>26</v>
      </c>
      <c r="C20" s="8">
        <v>448980.3846153846</v>
      </c>
      <c r="D20" s="8">
        <v>468226.92307692306</v>
      </c>
      <c r="E20" s="8">
        <v>433849.23076923075</v>
      </c>
      <c r="F20" s="13">
        <f t="shared" si="0"/>
        <v>0.9662988532135633</v>
      </c>
      <c r="G20" s="13">
        <f t="shared" si="1"/>
        <v>0.03370114678643665</v>
      </c>
      <c r="H20" s="13">
        <f t="shared" si="2"/>
        <v>0.07342100723679346</v>
      </c>
    </row>
    <row r="21" spans="1:8" ht="12.75">
      <c r="A21" s="12" t="s">
        <v>20</v>
      </c>
      <c r="B21" s="7">
        <v>27</v>
      </c>
      <c r="C21" s="8">
        <v>288912.037037037</v>
      </c>
      <c r="D21" s="8">
        <v>305537.9259259259</v>
      </c>
      <c r="E21" s="8">
        <v>279329.6296296296</v>
      </c>
      <c r="F21" s="13">
        <f t="shared" si="0"/>
        <v>0.9668327858344684</v>
      </c>
      <c r="G21" s="13">
        <f t="shared" si="1"/>
        <v>0.03316721416553159</v>
      </c>
      <c r="H21" s="13">
        <f t="shared" si="2"/>
        <v>0.08577755516560714</v>
      </c>
    </row>
    <row r="22" spans="1:8" ht="12.75">
      <c r="A22" s="12" t="s">
        <v>23</v>
      </c>
      <c r="B22" s="7">
        <v>57</v>
      </c>
      <c r="C22" s="8">
        <v>261576.70175438595</v>
      </c>
      <c r="D22" s="8">
        <v>282840.9649122807</v>
      </c>
      <c r="E22" s="8">
        <v>253425.01754385966</v>
      </c>
      <c r="F22" s="13">
        <f t="shared" si="0"/>
        <v>0.9688363521833052</v>
      </c>
      <c r="G22" s="13">
        <f t="shared" si="1"/>
        <v>0.031163647816694784</v>
      </c>
      <c r="H22" s="13">
        <f t="shared" si="2"/>
        <v>0.10400172187767764</v>
      </c>
    </row>
    <row r="23" spans="1:8" ht="12.75">
      <c r="A23" s="12" t="s">
        <v>16</v>
      </c>
      <c r="B23" s="7">
        <v>182</v>
      </c>
      <c r="C23" s="8">
        <v>211573.32967032967</v>
      </c>
      <c r="D23" s="8">
        <v>227747.67582417582</v>
      </c>
      <c r="E23" s="8">
        <v>205209.55494505496</v>
      </c>
      <c r="F23" s="13">
        <f t="shared" si="0"/>
        <v>0.9699216591467807</v>
      </c>
      <c r="G23" s="13">
        <f t="shared" si="1"/>
        <v>0.030078340853219254</v>
      </c>
      <c r="H23" s="13">
        <f t="shared" si="2"/>
        <v>0.09896092593507122</v>
      </c>
    </row>
    <row r="24" spans="1:8" ht="12.75">
      <c r="A24" s="12" t="s">
        <v>37</v>
      </c>
      <c r="B24" s="7">
        <v>67</v>
      </c>
      <c r="C24" s="8">
        <v>301796.98507462686</v>
      </c>
      <c r="D24" s="8">
        <v>342562.67164179106</v>
      </c>
      <c r="E24" s="8">
        <v>293115.4328358209</v>
      </c>
      <c r="F24" s="13">
        <f t="shared" si="0"/>
        <v>0.9712338006403237</v>
      </c>
      <c r="G24" s="13">
        <f t="shared" si="1"/>
        <v>0.02876619935967628</v>
      </c>
      <c r="H24" s="13">
        <f t="shared" si="2"/>
        <v>0.14434508748132335</v>
      </c>
    </row>
    <row r="25" spans="1:8" ht="12.75">
      <c r="A25" s="12" t="s">
        <v>36</v>
      </c>
      <c r="B25" s="7">
        <v>21</v>
      </c>
      <c r="C25" s="8">
        <v>363703.8095238095</v>
      </c>
      <c r="D25" s="8">
        <v>383144.7619047619</v>
      </c>
      <c r="E25" s="8">
        <v>353414.28571428574</v>
      </c>
      <c r="F25" s="13">
        <f t="shared" si="0"/>
        <v>0.9717090568201756</v>
      </c>
      <c r="G25" s="13">
        <f t="shared" si="1"/>
        <v>0.02829094317982439</v>
      </c>
      <c r="H25" s="13">
        <f t="shared" si="2"/>
        <v>0.07759593539181997</v>
      </c>
    </row>
    <row r="26" spans="1:8" ht="12.75">
      <c r="A26" s="12" t="s">
        <v>5</v>
      </c>
      <c r="B26" s="7">
        <v>19</v>
      </c>
      <c r="C26" s="8">
        <v>244026.2105263158</v>
      </c>
      <c r="D26" s="8">
        <v>254081.52631578947</v>
      </c>
      <c r="E26" s="8">
        <v>237252.63157894736</v>
      </c>
      <c r="F26" s="13">
        <f t="shared" si="0"/>
        <v>0.9722424122689151</v>
      </c>
      <c r="G26" s="13">
        <f t="shared" si="1"/>
        <v>0.027757587731084943</v>
      </c>
      <c r="H26" s="13">
        <f t="shared" si="2"/>
        <v>0.06623423190525879</v>
      </c>
    </row>
    <row r="27" spans="1:8" ht="12.75">
      <c r="A27" s="12" t="s">
        <v>55</v>
      </c>
      <c r="B27" s="7">
        <v>31</v>
      </c>
      <c r="C27" s="8">
        <v>288614.67741935485</v>
      </c>
      <c r="D27" s="8">
        <v>342297.4193548387</v>
      </c>
      <c r="E27" s="8">
        <v>280629.87096774194</v>
      </c>
      <c r="F27" s="13">
        <f t="shared" si="0"/>
        <v>0.9723340249948167</v>
      </c>
      <c r="G27" s="13">
        <f t="shared" si="1"/>
        <v>0.027665975005183308</v>
      </c>
      <c r="H27" s="13">
        <f t="shared" si="2"/>
        <v>0.1801577952393787</v>
      </c>
    </row>
    <row r="28" spans="1:8" ht="12.75">
      <c r="A28" s="12" t="s">
        <v>42</v>
      </c>
      <c r="B28" s="7">
        <v>22</v>
      </c>
      <c r="C28" s="8">
        <v>302928.5909090909</v>
      </c>
      <c r="D28" s="8">
        <v>325217.1818181818</v>
      </c>
      <c r="E28" s="8">
        <v>294550.6818181818</v>
      </c>
      <c r="F28" s="13">
        <f t="shared" si="0"/>
        <v>0.9723436171350915</v>
      </c>
      <c r="G28" s="13">
        <f t="shared" si="1"/>
        <v>0.027656382864908458</v>
      </c>
      <c r="H28" s="13">
        <f t="shared" si="2"/>
        <v>0.09429544844018922</v>
      </c>
    </row>
    <row r="29" spans="1:8" ht="12.75">
      <c r="A29" s="12" t="s">
        <v>26</v>
      </c>
      <c r="B29" s="7">
        <v>97</v>
      </c>
      <c r="C29" s="8">
        <v>330965.6597938144</v>
      </c>
      <c r="D29" s="8">
        <v>353930.8969072165</v>
      </c>
      <c r="E29" s="8">
        <v>321898.1546391753</v>
      </c>
      <c r="F29" s="13">
        <f t="shared" si="0"/>
        <v>0.9726028822437711</v>
      </c>
      <c r="G29" s="13">
        <f t="shared" si="1"/>
        <v>0.027397117756228884</v>
      </c>
      <c r="H29" s="13">
        <f t="shared" si="2"/>
        <v>0.09050563979566517</v>
      </c>
    </row>
    <row r="30" spans="1:8" ht="12.75">
      <c r="A30" s="12" t="s">
        <v>31</v>
      </c>
      <c r="B30" s="7">
        <v>86</v>
      </c>
      <c r="C30" s="8">
        <v>271772.27906976745</v>
      </c>
      <c r="D30" s="8">
        <v>292585.83720930235</v>
      </c>
      <c r="E30" s="8">
        <v>264600.4767441861</v>
      </c>
      <c r="F30" s="13">
        <f t="shared" si="0"/>
        <v>0.9736109865578296</v>
      </c>
      <c r="G30" s="13">
        <f t="shared" si="1"/>
        <v>0.026389013442170373</v>
      </c>
      <c r="H30" s="13">
        <f t="shared" si="2"/>
        <v>0.09564837700977591</v>
      </c>
    </row>
    <row r="31" spans="1:8" ht="12.75">
      <c r="A31" s="12" t="s">
        <v>57</v>
      </c>
      <c r="B31" s="7">
        <v>12</v>
      </c>
      <c r="C31" s="8">
        <v>236812.5</v>
      </c>
      <c r="D31" s="8">
        <v>248075</v>
      </c>
      <c r="E31" s="8">
        <v>230608.33333333334</v>
      </c>
      <c r="F31" s="13">
        <f t="shared" si="0"/>
        <v>0.9738013547989796</v>
      </c>
      <c r="G31" s="13">
        <f t="shared" si="1"/>
        <v>0.026198645201020443</v>
      </c>
      <c r="H31" s="13">
        <f t="shared" si="2"/>
        <v>0.07040881453861392</v>
      </c>
    </row>
    <row r="32" spans="1:8" ht="12.75">
      <c r="A32" s="12" t="s">
        <v>11</v>
      </c>
      <c r="B32" s="7">
        <v>122</v>
      </c>
      <c r="C32" s="8">
        <v>386065.62295081967</v>
      </c>
      <c r="D32" s="8">
        <v>406469.61475409835</v>
      </c>
      <c r="E32" s="8">
        <v>376043.34426229505</v>
      </c>
      <c r="F32" s="13">
        <f t="shared" si="0"/>
        <v>0.9740399608441663</v>
      </c>
      <c r="G32" s="13">
        <f t="shared" si="1"/>
        <v>0.02596003915583367</v>
      </c>
      <c r="H32" s="13">
        <f t="shared" si="2"/>
        <v>0.07485496919667722</v>
      </c>
    </row>
    <row r="33" spans="1:8" ht="12.75">
      <c r="A33" s="12" t="s">
        <v>32</v>
      </c>
      <c r="B33" s="7">
        <v>22</v>
      </c>
      <c r="C33" s="8">
        <v>283708.4090909091</v>
      </c>
      <c r="D33" s="8">
        <v>308397.04545454547</v>
      </c>
      <c r="E33" s="8">
        <v>276408.6818181818</v>
      </c>
      <c r="F33" s="13">
        <f t="shared" si="0"/>
        <v>0.9742703175555567</v>
      </c>
      <c r="G33" s="13">
        <f t="shared" si="1"/>
        <v>0.02572968244444329</v>
      </c>
      <c r="H33" s="13">
        <f t="shared" si="2"/>
        <v>0.103724611204417</v>
      </c>
    </row>
    <row r="34" spans="1:8" ht="12.75">
      <c r="A34" s="12" t="s">
        <v>22</v>
      </c>
      <c r="B34" s="7">
        <v>13</v>
      </c>
      <c r="C34" s="8">
        <v>249431.6923076923</v>
      </c>
      <c r="D34" s="8">
        <v>264131.76923076925</v>
      </c>
      <c r="E34" s="8">
        <v>243115.3076923077</v>
      </c>
      <c r="F34" s="13">
        <f t="shared" si="0"/>
        <v>0.9746768962799126</v>
      </c>
      <c r="G34" s="13">
        <f t="shared" si="1"/>
        <v>0.025323103720087392</v>
      </c>
      <c r="H34" s="13">
        <f t="shared" si="2"/>
        <v>0.07956809436315737</v>
      </c>
    </row>
    <row r="35" spans="1:8" ht="12.75">
      <c r="A35" s="12" t="s">
        <v>43</v>
      </c>
      <c r="B35" s="7">
        <v>12</v>
      </c>
      <c r="C35" s="8">
        <v>239849.91666666666</v>
      </c>
      <c r="D35" s="8">
        <v>261500</v>
      </c>
      <c r="E35" s="8">
        <v>233958.33333333334</v>
      </c>
      <c r="F35" s="13">
        <f t="shared" si="0"/>
        <v>0.9754363753166477</v>
      </c>
      <c r="G35" s="13">
        <f t="shared" si="1"/>
        <v>0.02456362468335227</v>
      </c>
      <c r="H35" s="13">
        <f t="shared" si="2"/>
        <v>0.10532186105799868</v>
      </c>
    </row>
    <row r="36" spans="1:8" ht="12.75">
      <c r="A36" s="12" t="s">
        <v>25</v>
      </c>
      <c r="B36" s="7">
        <v>85</v>
      </c>
      <c r="C36" s="8">
        <v>283729.34117647057</v>
      </c>
      <c r="D36" s="8">
        <v>302967.9294117647</v>
      </c>
      <c r="E36" s="8">
        <v>276770.03529411764</v>
      </c>
      <c r="F36" s="13">
        <f t="shared" si="0"/>
        <v>0.975472026074228</v>
      </c>
      <c r="G36" s="13">
        <f t="shared" si="1"/>
        <v>0.024527973925771995</v>
      </c>
      <c r="H36" s="13">
        <f t="shared" si="2"/>
        <v>0.08647084913743941</v>
      </c>
    </row>
    <row r="37" spans="1:8" ht="12.75">
      <c r="A37" s="12" t="s">
        <v>8</v>
      </c>
      <c r="B37" s="7">
        <v>121</v>
      </c>
      <c r="C37" s="8">
        <v>272776.9090909091</v>
      </c>
      <c r="D37" s="8">
        <v>292570.8347107438</v>
      </c>
      <c r="E37" s="8">
        <v>266991.652892562</v>
      </c>
      <c r="F37" s="13">
        <f t="shared" si="0"/>
        <v>0.9787912539311784</v>
      </c>
      <c r="G37" s="13">
        <f t="shared" si="1"/>
        <v>0.021208746068821616</v>
      </c>
      <c r="H37" s="13">
        <f t="shared" si="2"/>
        <v>0.08742902156830223</v>
      </c>
    </row>
    <row r="38" spans="1:8" ht="12.75">
      <c r="A38" s="12" t="s">
        <v>65</v>
      </c>
      <c r="B38" s="7">
        <v>25</v>
      </c>
      <c r="C38" s="8">
        <v>344073.56</v>
      </c>
      <c r="D38" s="8">
        <v>359795.56</v>
      </c>
      <c r="E38" s="8">
        <v>337248</v>
      </c>
      <c r="F38" s="13">
        <f t="shared" si="0"/>
        <v>0.9801624978100614</v>
      </c>
      <c r="G38" s="13">
        <f t="shared" si="1"/>
        <v>0.019837502189938627</v>
      </c>
      <c r="H38" s="13">
        <f t="shared" si="2"/>
        <v>0.06266769940129335</v>
      </c>
    </row>
    <row r="39" spans="1:8" ht="12.75">
      <c r="A39" s="12" t="s">
        <v>19</v>
      </c>
      <c r="B39" s="7">
        <v>110</v>
      </c>
      <c r="C39" s="8">
        <v>243130.07272727272</v>
      </c>
      <c r="D39" s="8">
        <v>261312.75454545455</v>
      </c>
      <c r="E39" s="8">
        <v>238367.66363636364</v>
      </c>
      <c r="F39" s="13">
        <f t="shared" si="0"/>
        <v>0.980412093668679</v>
      </c>
      <c r="G39" s="13">
        <f t="shared" si="1"/>
        <v>0.019587906331321014</v>
      </c>
      <c r="H39" s="13">
        <f t="shared" si="2"/>
        <v>0.08780700715892409</v>
      </c>
    </row>
    <row r="40" spans="1:8" ht="12.75">
      <c r="A40" s="12" t="s">
        <v>40</v>
      </c>
      <c r="B40" s="7">
        <v>15</v>
      </c>
      <c r="C40" s="8">
        <v>429934</v>
      </c>
      <c r="D40" s="8">
        <v>458839.93333333335</v>
      </c>
      <c r="E40" s="8">
        <v>421808.6666666667</v>
      </c>
      <c r="F40" s="13">
        <f t="shared" si="0"/>
        <v>0.9811009751884399</v>
      </c>
      <c r="G40" s="13">
        <f t="shared" si="1"/>
        <v>0.01889902481156014</v>
      </c>
      <c r="H40" s="13">
        <f t="shared" si="2"/>
        <v>0.08070628551801429</v>
      </c>
    </row>
    <row r="41" spans="1:8" ht="12.75">
      <c r="A41" s="12" t="s">
        <v>6</v>
      </c>
      <c r="B41" s="7">
        <v>74</v>
      </c>
      <c r="C41" s="8">
        <v>320436.1756756757</v>
      </c>
      <c r="D41" s="8">
        <v>345429.74324324325</v>
      </c>
      <c r="E41" s="8">
        <v>314688.64864864864</v>
      </c>
      <c r="F41" s="13">
        <f t="shared" si="0"/>
        <v>0.9820634264689131</v>
      </c>
      <c r="G41" s="13">
        <f t="shared" si="1"/>
        <v>0.017936573531086908</v>
      </c>
      <c r="H41" s="13">
        <f t="shared" si="2"/>
        <v>0.08899376847507734</v>
      </c>
    </row>
    <row r="42" spans="1:8" ht="12.75">
      <c r="A42" s="12" t="s">
        <v>41</v>
      </c>
      <c r="B42" s="7">
        <v>14</v>
      </c>
      <c r="C42" s="8">
        <v>308292</v>
      </c>
      <c r="D42" s="8">
        <v>336231.28571428574</v>
      </c>
      <c r="E42" s="8">
        <v>305067.14285714284</v>
      </c>
      <c r="F42" s="13">
        <f t="shared" si="0"/>
        <v>0.9895396016021916</v>
      </c>
      <c r="G42" s="13">
        <f t="shared" si="1"/>
        <v>0.010460398397808435</v>
      </c>
      <c r="H42" s="13">
        <f t="shared" si="2"/>
        <v>0.09268662430070473</v>
      </c>
    </row>
    <row r="43" spans="1:8" ht="12.75">
      <c r="A43" s="12" t="s">
        <v>50</v>
      </c>
      <c r="B43" s="7">
        <v>14</v>
      </c>
      <c r="C43" s="8">
        <v>303635</v>
      </c>
      <c r="D43" s="8">
        <v>329177.85714285716</v>
      </c>
      <c r="E43" s="8">
        <v>300929.5</v>
      </c>
      <c r="F43" s="13">
        <f t="shared" si="0"/>
        <v>0.9910896306420538</v>
      </c>
      <c r="G43" s="13">
        <f t="shared" si="1"/>
        <v>0.008910369357946202</v>
      </c>
      <c r="H43" s="13">
        <f t="shared" si="2"/>
        <v>0.08581487645627961</v>
      </c>
    </row>
    <row r="44" spans="1:8" ht="12.75">
      <c r="A44" s="12" t="s">
        <v>49</v>
      </c>
      <c r="B44" s="7">
        <v>43</v>
      </c>
      <c r="C44" s="8">
        <v>208274.13953488372</v>
      </c>
      <c r="D44" s="8">
        <v>223138.6976744186</v>
      </c>
      <c r="E44" s="8">
        <v>206419.37209302327</v>
      </c>
      <c r="F44" s="13">
        <f t="shared" si="0"/>
        <v>0.9910945859817137</v>
      </c>
      <c r="G44" s="13">
        <f t="shared" si="1"/>
        <v>0.008905414018286262</v>
      </c>
      <c r="H44" s="13">
        <f t="shared" si="2"/>
        <v>0.07492795178804201</v>
      </c>
    </row>
    <row r="45" spans="1:8" ht="12.75">
      <c r="A45" s="12" t="s">
        <v>48</v>
      </c>
      <c r="B45" s="7">
        <v>12</v>
      </c>
      <c r="C45" s="8">
        <v>286125.25</v>
      </c>
      <c r="D45" s="8">
        <v>297216.9166666667</v>
      </c>
      <c r="E45" s="8">
        <v>285162.75</v>
      </c>
      <c r="F45" s="13">
        <f t="shared" si="0"/>
        <v>0.9966360885661087</v>
      </c>
      <c r="G45" s="13">
        <f t="shared" si="1"/>
        <v>0.0033639114338912535</v>
      </c>
      <c r="H45" s="13">
        <f t="shared" si="2"/>
        <v>0.04055679872416418</v>
      </c>
    </row>
    <row r="46" spans="1:8" ht="12.75">
      <c r="A46" s="12" t="s">
        <v>63</v>
      </c>
      <c r="B46" s="7">
        <v>13</v>
      </c>
      <c r="C46" s="8">
        <v>222234.61538461538</v>
      </c>
      <c r="D46" s="8">
        <v>237965.61538461538</v>
      </c>
      <c r="E46" s="8">
        <v>221796.92307692306</v>
      </c>
      <c r="F46" s="13">
        <f t="shared" si="0"/>
        <v>0.9980304944531939</v>
      </c>
      <c r="G46" s="13">
        <f t="shared" si="1"/>
        <v>0.001969505546806083</v>
      </c>
      <c r="H46" s="13">
        <f t="shared" si="2"/>
        <v>0.06794549826687957</v>
      </c>
    </row>
    <row r="47" spans="1:8" ht="12.75">
      <c r="A47" s="12" t="s">
        <v>53</v>
      </c>
      <c r="B47" s="7">
        <v>23</v>
      </c>
      <c r="C47" s="8">
        <v>266001.652173913</v>
      </c>
      <c r="D47" s="8">
        <v>288464.7826086957</v>
      </c>
      <c r="E47" s="8">
        <v>265866.3043478261</v>
      </c>
      <c r="F47" s="13">
        <f t="shared" si="0"/>
        <v>0.9994911767465323</v>
      </c>
      <c r="G47" s="13">
        <f t="shared" si="1"/>
        <v>0.0005088232534676829</v>
      </c>
      <c r="H47" s="13">
        <f t="shared" si="2"/>
        <v>0.07834051025744981</v>
      </c>
    </row>
    <row r="48" spans="1:8" ht="12.75">
      <c r="A48" s="12" t="s">
        <v>52</v>
      </c>
      <c r="B48" s="7">
        <v>19</v>
      </c>
      <c r="C48" s="8">
        <v>265989.4210526316</v>
      </c>
      <c r="D48" s="8">
        <v>281255.7368421053</v>
      </c>
      <c r="E48" s="8">
        <v>267722.6842105263</v>
      </c>
      <c r="F48" s="13">
        <f t="shared" si="0"/>
        <v>1.0065162860651957</v>
      </c>
      <c r="G48" s="13">
        <f t="shared" si="1"/>
        <v>-0.00651628606519572</v>
      </c>
      <c r="H48" s="13">
        <f t="shared" si="2"/>
        <v>0.04811653900299406</v>
      </c>
    </row>
    <row r="49" spans="1:20" s="19" customFormat="1" ht="12.75">
      <c r="A49" s="14" t="s">
        <v>3</v>
      </c>
      <c r="B49" s="15">
        <v>2750</v>
      </c>
      <c r="C49" s="16">
        <v>380017.2727272727</v>
      </c>
      <c r="D49" s="16">
        <v>407227.98763636366</v>
      </c>
      <c r="E49" s="16">
        <v>364333.4090909091</v>
      </c>
      <c r="F49" s="17">
        <f>E49/C49</f>
        <v>0.9587285506161204</v>
      </c>
      <c r="G49" s="17">
        <f>1-F49</f>
        <v>0.04127144938387961</v>
      </c>
      <c r="H49" s="17">
        <f>1-(E49/D49)</f>
        <v>0.1053330808484545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8" ht="12.75">
      <c r="A50" s="12"/>
      <c r="F50" s="13"/>
      <c r="G50" s="13"/>
      <c r="H50" s="13"/>
    </row>
    <row r="51" spans="1:8" ht="12.75">
      <c r="A51" s="12"/>
      <c r="F51" s="13"/>
      <c r="G51" s="13"/>
      <c r="H51" s="13"/>
    </row>
    <row r="52" spans="1:8" ht="12.75">
      <c r="A52" s="12"/>
      <c r="F52" s="13"/>
      <c r="G52" s="13"/>
      <c r="H52" s="13"/>
    </row>
    <row r="53" spans="1:8" ht="12.75">
      <c r="A53" s="12"/>
      <c r="F53" s="13"/>
      <c r="G53" s="13"/>
      <c r="H53" s="13"/>
    </row>
    <row r="54" spans="1:8" ht="12.75">
      <c r="A54" s="12"/>
      <c r="F54" s="13"/>
      <c r="G54" s="13"/>
      <c r="H54" s="13"/>
    </row>
    <row r="55" spans="1:8" ht="12.75">
      <c r="A55" s="12"/>
      <c r="F55" s="13"/>
      <c r="G55" s="13"/>
      <c r="H55" s="13"/>
    </row>
    <row r="56" spans="1:8" ht="12.75">
      <c r="A56" s="12"/>
      <c r="F56" s="13"/>
      <c r="G56" s="13"/>
      <c r="H56" s="13"/>
    </row>
    <row r="57" spans="1:8" ht="12.75">
      <c r="A57" s="12"/>
      <c r="F57" s="13"/>
      <c r="G57" s="13"/>
      <c r="H57" s="13"/>
    </row>
    <row r="58" spans="1:8" ht="12.75">
      <c r="A58" s="12"/>
      <c r="F58" s="13"/>
      <c r="G58" s="13"/>
      <c r="H58" s="13"/>
    </row>
    <row r="59" spans="1:8" ht="12.75">
      <c r="A59" s="12"/>
      <c r="F59" s="13"/>
      <c r="G59" s="13"/>
      <c r="H59" s="13"/>
    </row>
    <row r="60" spans="1:8" ht="12.75">
      <c r="A60" s="12"/>
      <c r="F60" s="13"/>
      <c r="G60" s="13"/>
      <c r="H60" s="13"/>
    </row>
    <row r="61" spans="1:8" ht="12.75">
      <c r="A61" s="12"/>
      <c r="F61" s="13"/>
      <c r="G61" s="13"/>
      <c r="H61" s="13"/>
    </row>
    <row r="62" spans="1:8" ht="12.75">
      <c r="A62" s="12"/>
      <c r="F62" s="13"/>
      <c r="G62" s="13"/>
      <c r="H62" s="13"/>
    </row>
    <row r="63" spans="1:8" ht="12.75">
      <c r="A63" s="12"/>
      <c r="F63" s="13"/>
      <c r="G63" s="13"/>
      <c r="H63" s="13"/>
    </row>
    <row r="64" spans="1:8" ht="12.75">
      <c r="A64" s="12"/>
      <c r="F64" s="13"/>
      <c r="G64" s="13"/>
      <c r="H64" s="13"/>
    </row>
    <row r="65" spans="1:8" ht="12.75">
      <c r="A65" s="12"/>
      <c r="F65" s="13"/>
      <c r="G65" s="13"/>
      <c r="H65" s="13"/>
    </row>
    <row r="66" spans="1:8" ht="12.75">
      <c r="A66" s="12"/>
      <c r="F66" s="13"/>
      <c r="G66" s="13"/>
      <c r="H66" s="13"/>
    </row>
    <row r="67" spans="1:8" ht="12.75">
      <c r="A67" s="12"/>
      <c r="F67" s="13"/>
      <c r="G67" s="13"/>
      <c r="H67" s="13"/>
    </row>
    <row r="68" spans="1:8" ht="12.75">
      <c r="A68" s="12"/>
      <c r="F68" s="13"/>
      <c r="G68" s="13"/>
      <c r="H68" s="13"/>
    </row>
    <row r="69" spans="1:8" ht="12.75">
      <c r="A69" s="12"/>
      <c r="F69" s="13"/>
      <c r="G69" s="13"/>
      <c r="H69" s="13"/>
    </row>
    <row r="70" spans="1:8" ht="12.75">
      <c r="A70" s="12"/>
      <c r="F70" s="13"/>
      <c r="G70" s="13"/>
      <c r="H70" s="13"/>
    </row>
    <row r="71" spans="1:8" ht="12.75">
      <c r="A71" s="12"/>
      <c r="F71" s="13"/>
      <c r="G71" s="13"/>
      <c r="H71" s="13"/>
    </row>
    <row r="72" spans="1:8" ht="12.75">
      <c r="A72" s="12"/>
      <c r="F72" s="13"/>
      <c r="G72" s="13"/>
      <c r="H72" s="13"/>
    </row>
    <row r="73" spans="1:8" ht="12.75">
      <c r="A73" s="12"/>
      <c r="F73" s="13"/>
      <c r="G73" s="13"/>
      <c r="H73" s="13"/>
    </row>
    <row r="74" spans="1:8" ht="12.75">
      <c r="A74" s="12"/>
      <c r="F74" s="13"/>
      <c r="G74" s="13"/>
      <c r="H74" s="13"/>
    </row>
    <row r="75" spans="1:8" ht="12.75">
      <c r="A75" s="12"/>
      <c r="F75" s="13"/>
      <c r="G75" s="13"/>
      <c r="H75" s="13"/>
    </row>
    <row r="76" spans="1:8" ht="12.75">
      <c r="A76" s="12"/>
      <c r="F76" s="13"/>
      <c r="G76" s="13"/>
      <c r="H76" s="13"/>
    </row>
    <row r="77" spans="1:8" ht="12.75">
      <c r="A77" s="12"/>
      <c r="F77" s="13"/>
      <c r="G77" s="13"/>
      <c r="H77" s="13"/>
    </row>
    <row r="78" spans="1:8" ht="12.75">
      <c r="A78" s="12"/>
      <c r="F78" s="13"/>
      <c r="G78" s="13"/>
      <c r="H78" s="13"/>
    </row>
    <row r="79" spans="1:8" ht="12.75">
      <c r="A79" s="12"/>
      <c r="F79" s="13"/>
      <c r="G79" s="13"/>
      <c r="H79" s="13"/>
    </row>
    <row r="80" spans="1:8" ht="12.75">
      <c r="A80" s="12"/>
      <c r="F80" s="13"/>
      <c r="G80" s="13"/>
      <c r="H80" s="13"/>
    </row>
    <row r="81" spans="1:8" ht="12.75">
      <c r="A81" s="12"/>
      <c r="F81" s="13"/>
      <c r="G81" s="13"/>
      <c r="H81" s="13"/>
    </row>
    <row r="82" spans="1:8" ht="12.75">
      <c r="A82" s="12"/>
      <c r="F82" s="13"/>
      <c r="G82" s="13"/>
      <c r="H82" s="13"/>
    </row>
    <row r="83" spans="1:8" ht="12.75">
      <c r="A83" s="12"/>
      <c r="F83" s="13"/>
      <c r="G83" s="13"/>
      <c r="H83" s="13"/>
    </row>
    <row r="84" spans="1:8" ht="12.75">
      <c r="A84" s="12"/>
      <c r="F84" s="13"/>
      <c r="G84" s="13"/>
      <c r="H84" s="13"/>
    </row>
    <row r="85" spans="1:8" ht="12.75">
      <c r="A85" s="12"/>
      <c r="F85" s="13"/>
      <c r="G85" s="13"/>
      <c r="H85" s="13"/>
    </row>
    <row r="86" spans="1:8" ht="12.75">
      <c r="A86" s="12"/>
      <c r="F86" s="13"/>
      <c r="G86" s="13"/>
      <c r="H86" s="13"/>
    </row>
    <row r="87" spans="1:8" ht="12.75">
      <c r="A87" s="12"/>
      <c r="F87" s="13"/>
      <c r="G87" s="13"/>
      <c r="H87" s="13"/>
    </row>
    <row r="88" spans="1:8" ht="12.75">
      <c r="A88" s="12"/>
      <c r="F88" s="13"/>
      <c r="G88" s="13"/>
      <c r="H88" s="13"/>
    </row>
    <row r="89" spans="1:8" ht="12.75">
      <c r="A89" s="12"/>
      <c r="F89" s="13"/>
      <c r="G89" s="13"/>
      <c r="H89" s="13"/>
    </row>
    <row r="90" spans="1:8" ht="12.75">
      <c r="A90" s="12"/>
      <c r="F90" s="13"/>
      <c r="G90" s="13"/>
      <c r="H90" s="13"/>
    </row>
    <row r="91" spans="1:8" ht="12.75">
      <c r="A91" s="12"/>
      <c r="F91" s="13"/>
      <c r="G91" s="13"/>
      <c r="H91" s="13"/>
    </row>
    <row r="92" spans="1:8" ht="12.75">
      <c r="A92" s="12"/>
      <c r="F92" s="13"/>
      <c r="G92" s="13"/>
      <c r="H92" s="13"/>
    </row>
    <row r="93" spans="1:8" ht="12.75">
      <c r="A93" s="12"/>
      <c r="F93" s="13"/>
      <c r="G93" s="13"/>
      <c r="H93" s="13"/>
    </row>
    <row r="94" spans="1:8" ht="12.75">
      <c r="A94" s="12"/>
      <c r="F94" s="13"/>
      <c r="G94" s="13"/>
      <c r="H94" s="13"/>
    </row>
    <row r="95" spans="1:8" ht="12.75">
      <c r="A95" s="12"/>
      <c r="F95" s="13"/>
      <c r="G95" s="13"/>
      <c r="H95" s="13"/>
    </row>
    <row r="96" spans="1:8" ht="12.75">
      <c r="A96" s="12"/>
      <c r="F96" s="13"/>
      <c r="G96" s="13"/>
      <c r="H96" s="13"/>
    </row>
    <row r="97" spans="1:8" ht="12.75">
      <c r="A97" s="12"/>
      <c r="F97" s="13"/>
      <c r="G97" s="13"/>
      <c r="H97" s="13"/>
    </row>
    <row r="98" spans="1:8" ht="12.75">
      <c r="A98" s="12"/>
      <c r="F98" s="13"/>
      <c r="G98" s="13"/>
      <c r="H98" s="13"/>
    </row>
    <row r="99" spans="1:8" ht="12.75">
      <c r="A99" s="12"/>
      <c r="F99" s="13"/>
      <c r="G99" s="13"/>
      <c r="H99" s="13"/>
    </row>
    <row r="100" spans="1:8" ht="12.75">
      <c r="A100" s="12"/>
      <c r="F100" s="13"/>
      <c r="G100" s="13"/>
      <c r="H100" s="13"/>
    </row>
    <row r="101" spans="1:8" ht="12.75">
      <c r="A101" s="12"/>
      <c r="F101" s="13"/>
      <c r="G101" s="13"/>
      <c r="H101" s="13"/>
    </row>
    <row r="102" spans="1:8" ht="12.75">
      <c r="A102" s="12"/>
      <c r="F102" s="13"/>
      <c r="G102" s="13"/>
      <c r="H102" s="13"/>
    </row>
    <row r="103" spans="1:8" ht="12.75">
      <c r="A103" s="12"/>
      <c r="F103" s="13"/>
      <c r="G103" s="13"/>
      <c r="H103" s="13"/>
    </row>
    <row r="104" spans="1:8" ht="12.75">
      <c r="A104" s="12"/>
      <c r="F104" s="13"/>
      <c r="G104" s="13"/>
      <c r="H104" s="13"/>
    </row>
    <row r="105" spans="1:8" ht="12.75">
      <c r="A105" s="12"/>
      <c r="F105" s="13"/>
      <c r="G105" s="13"/>
      <c r="H105" s="13"/>
    </row>
    <row r="106" spans="1:8" ht="12.75">
      <c r="A106" s="12"/>
      <c r="F106" s="13"/>
      <c r="G106" s="13"/>
      <c r="H106" s="13"/>
    </row>
    <row r="107" spans="1:8" ht="12.75">
      <c r="A107" s="12"/>
      <c r="F107" s="13"/>
      <c r="G107" s="13"/>
      <c r="H107" s="13"/>
    </row>
    <row r="108" spans="1:8" ht="12.75">
      <c r="A108" s="12"/>
      <c r="F108" s="13"/>
      <c r="G108" s="13"/>
      <c r="H108" s="13"/>
    </row>
    <row r="109" spans="1:8" ht="12.75">
      <c r="A109" s="12"/>
      <c r="F109" s="13"/>
      <c r="G109" s="13"/>
      <c r="H109" s="13"/>
    </row>
    <row r="110" spans="1:8" ht="12.75">
      <c r="A110" s="12"/>
      <c r="F110" s="13"/>
      <c r="G110" s="13"/>
      <c r="H110" s="13"/>
    </row>
    <row r="111" spans="1:8" ht="12.75">
      <c r="A111" s="12"/>
      <c r="F111" s="13"/>
      <c r="G111" s="13"/>
      <c r="H111" s="13"/>
    </row>
    <row r="112" spans="1:8" ht="12.75">
      <c r="A112" s="12"/>
      <c r="F112" s="13"/>
      <c r="G112" s="13"/>
      <c r="H112" s="13"/>
    </row>
    <row r="113" spans="1:8" ht="12.75">
      <c r="A113" s="12"/>
      <c r="F113" s="13"/>
      <c r="G113" s="13"/>
      <c r="H113" s="13"/>
    </row>
    <row r="114" spans="1:8" ht="12.75">
      <c r="A114" s="12"/>
      <c r="F114" s="13"/>
      <c r="G114" s="13"/>
      <c r="H114" s="13"/>
    </row>
    <row r="115" spans="1:8" ht="12.75">
      <c r="A115" s="12"/>
      <c r="F115" s="13"/>
      <c r="G115" s="13"/>
      <c r="H115" s="13"/>
    </row>
    <row r="116" spans="1:8" ht="12.75">
      <c r="A116" s="12"/>
      <c r="F116" s="13"/>
      <c r="G116" s="13"/>
      <c r="H116" s="13"/>
    </row>
    <row r="117" spans="1:8" ht="12.75">
      <c r="A117" s="12"/>
      <c r="F117" s="13"/>
      <c r="G117" s="13"/>
      <c r="H117" s="13"/>
    </row>
    <row r="118" spans="1:8" ht="12.75">
      <c r="A118" s="12"/>
      <c r="F118" s="13"/>
      <c r="G118" s="13"/>
      <c r="H118" s="13"/>
    </row>
    <row r="119" spans="1:8" ht="12.75">
      <c r="A119" s="12"/>
      <c r="F119" s="13"/>
      <c r="G119" s="13"/>
      <c r="H119" s="13"/>
    </row>
    <row r="120" spans="1:8" ht="12.75">
      <c r="A120" s="12"/>
      <c r="F120" s="13"/>
      <c r="G120" s="13"/>
      <c r="H120" s="13"/>
    </row>
    <row r="121" spans="1:8" ht="12.75">
      <c r="A121" s="12"/>
      <c r="F121" s="13"/>
      <c r="G121" s="13"/>
      <c r="H121" s="13"/>
    </row>
    <row r="122" spans="6:8" ht="12.75">
      <c r="F122" s="13"/>
      <c r="G122" s="13"/>
      <c r="H122" s="13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7.25"/>
  <cols>
    <col min="1" max="1" width="13.875" style="1" bestFit="1" customWidth="1"/>
    <col min="2" max="2" width="4.75390625" style="4" bestFit="1" customWidth="1"/>
    <col min="3" max="3" width="8.625" style="2" bestFit="1" customWidth="1"/>
    <col min="4" max="4" width="12.125" style="2" bestFit="1" customWidth="1"/>
    <col min="5" max="5" width="8.625" style="2" bestFit="1" customWidth="1"/>
    <col min="6" max="8" width="9.00390625" style="3" customWidth="1"/>
    <col min="9" max="16384" width="9.00390625" style="1" customWidth="1"/>
  </cols>
  <sheetData>
    <row r="1" spans="1:8" s="25" customFormat="1" ht="12.75">
      <c r="A1" s="20" t="s">
        <v>4</v>
      </c>
      <c r="B1" s="15" t="s">
        <v>88</v>
      </c>
      <c r="C1" s="16" t="s">
        <v>2</v>
      </c>
      <c r="D1" s="16" t="s">
        <v>89</v>
      </c>
      <c r="E1" s="16" t="s">
        <v>90</v>
      </c>
      <c r="F1" s="26" t="s">
        <v>0</v>
      </c>
      <c r="G1" s="27" t="s">
        <v>1</v>
      </c>
      <c r="H1" s="27" t="s">
        <v>91</v>
      </c>
    </row>
    <row r="2" spans="1:8" ht="12.75">
      <c r="A2" s="12" t="s">
        <v>68</v>
      </c>
      <c r="B2" s="7">
        <v>4</v>
      </c>
      <c r="C2" s="8">
        <v>214737.5</v>
      </c>
      <c r="D2" s="8">
        <v>219737.5</v>
      </c>
      <c r="E2" s="2">
        <v>214875</v>
      </c>
      <c r="F2" s="3">
        <f>E2/C2</f>
        <v>1.0006403166656965</v>
      </c>
      <c r="G2" s="3">
        <f>1-F2</f>
        <v>-0.0006403166656965276</v>
      </c>
      <c r="H2" s="3">
        <f>1-(E2/D2)</f>
        <v>0.02212867626144832</v>
      </c>
    </row>
    <row r="3" spans="1:8" ht="12.75">
      <c r="A3" s="12" t="s">
        <v>62</v>
      </c>
      <c r="B3" s="7">
        <v>4</v>
      </c>
      <c r="C3" s="8">
        <v>184875</v>
      </c>
      <c r="D3" s="8">
        <v>203825</v>
      </c>
      <c r="E3" s="2">
        <v>174750</v>
      </c>
      <c r="F3" s="3">
        <f aca="true" t="shared" si="0" ref="F3:F66">E3/C3</f>
        <v>0.9452332657200812</v>
      </c>
      <c r="G3" s="3">
        <f aca="true" t="shared" si="1" ref="G3:G66">1-F3</f>
        <v>0.05476673427991885</v>
      </c>
      <c r="H3" s="3">
        <f aca="true" t="shared" si="2" ref="H3:H66">1-(E3/D3)</f>
        <v>0.1426468784496504</v>
      </c>
    </row>
    <row r="4" spans="1:8" ht="12.75">
      <c r="A4" s="12" t="s">
        <v>32</v>
      </c>
      <c r="B4" s="7">
        <v>22</v>
      </c>
      <c r="C4" s="8">
        <v>283708.4090909091</v>
      </c>
      <c r="D4" s="8">
        <v>308397.04545454547</v>
      </c>
      <c r="E4" s="2">
        <v>276408.6818181818</v>
      </c>
      <c r="F4" s="3">
        <f t="shared" si="0"/>
        <v>0.9742703175555567</v>
      </c>
      <c r="G4" s="3">
        <f t="shared" si="1"/>
        <v>0.02572968244444329</v>
      </c>
      <c r="H4" s="3">
        <f t="shared" si="2"/>
        <v>0.103724611204417</v>
      </c>
    </row>
    <row r="5" spans="1:8" ht="12.75">
      <c r="A5" s="12" t="s">
        <v>37</v>
      </c>
      <c r="B5" s="7">
        <v>67</v>
      </c>
      <c r="C5" s="8">
        <v>301796.98507462686</v>
      </c>
      <c r="D5" s="8">
        <v>342562.67164179106</v>
      </c>
      <c r="E5" s="2">
        <v>293115.4328358209</v>
      </c>
      <c r="F5" s="3">
        <f t="shared" si="0"/>
        <v>0.9712338006403237</v>
      </c>
      <c r="G5" s="3">
        <f t="shared" si="1"/>
        <v>0.02876619935967628</v>
      </c>
      <c r="H5" s="3">
        <f t="shared" si="2"/>
        <v>0.14434508748132335</v>
      </c>
    </row>
    <row r="6" spans="1:8" ht="12.75">
      <c r="A6" s="22" t="s">
        <v>83</v>
      </c>
      <c r="B6" s="4">
        <v>1</v>
      </c>
      <c r="C6" s="2">
        <v>44900</v>
      </c>
      <c r="D6" s="2">
        <v>49900</v>
      </c>
      <c r="E6" s="2">
        <v>42000</v>
      </c>
      <c r="F6" s="3">
        <f t="shared" si="0"/>
        <v>0.9354120267260579</v>
      </c>
      <c r="G6" s="3">
        <f t="shared" si="1"/>
        <v>0.06458797327394206</v>
      </c>
      <c r="H6" s="3">
        <f t="shared" si="2"/>
        <v>0.1583166332665331</v>
      </c>
    </row>
    <row r="7" spans="1:8" ht="12.75">
      <c r="A7" s="12" t="s">
        <v>15</v>
      </c>
      <c r="B7" s="7">
        <v>86</v>
      </c>
      <c r="C7" s="8">
        <v>663382.8953488372</v>
      </c>
      <c r="D7" s="8">
        <v>722481.7209302326</v>
      </c>
      <c r="E7" s="2">
        <v>615854.1046511628</v>
      </c>
      <c r="F7" s="3">
        <f t="shared" si="0"/>
        <v>0.9283539098898809</v>
      </c>
      <c r="G7" s="3">
        <f t="shared" si="1"/>
        <v>0.07164609011011913</v>
      </c>
      <c r="H7" s="3">
        <f t="shared" si="2"/>
        <v>0.14758520968777067</v>
      </c>
    </row>
    <row r="8" spans="1:8" ht="12.75">
      <c r="A8" s="22" t="s">
        <v>82</v>
      </c>
      <c r="B8" s="4">
        <v>2</v>
      </c>
      <c r="C8" s="2">
        <v>344950</v>
      </c>
      <c r="D8" s="2">
        <v>409950</v>
      </c>
      <c r="E8" s="2">
        <v>322500</v>
      </c>
      <c r="F8" s="3">
        <f t="shared" si="0"/>
        <v>0.9349181040730541</v>
      </c>
      <c r="G8" s="3">
        <f t="shared" si="1"/>
        <v>0.06508189592694591</v>
      </c>
      <c r="H8" s="3">
        <f t="shared" si="2"/>
        <v>0.21331869740212217</v>
      </c>
    </row>
    <row r="9" spans="1:8" ht="12.75">
      <c r="A9" s="22" t="s">
        <v>55</v>
      </c>
      <c r="B9" s="4">
        <v>31</v>
      </c>
      <c r="C9" s="2">
        <v>288614.67741935485</v>
      </c>
      <c r="D9" s="2">
        <v>342297.4193548387</v>
      </c>
      <c r="E9" s="2">
        <v>280629.87096774194</v>
      </c>
      <c r="F9" s="3">
        <f t="shared" si="0"/>
        <v>0.9723340249948167</v>
      </c>
      <c r="G9" s="3">
        <f t="shared" si="1"/>
        <v>0.027665975005183308</v>
      </c>
      <c r="H9" s="3">
        <f t="shared" si="2"/>
        <v>0.1801577952393787</v>
      </c>
    </row>
    <row r="10" spans="1:8" ht="12.75">
      <c r="A10" s="22" t="s">
        <v>11</v>
      </c>
      <c r="B10" s="4">
        <v>122</v>
      </c>
      <c r="C10" s="2">
        <v>386065.62295081967</v>
      </c>
      <c r="D10" s="2">
        <v>406469.61475409835</v>
      </c>
      <c r="E10" s="2">
        <v>376043.34426229505</v>
      </c>
      <c r="F10" s="3">
        <f t="shared" si="0"/>
        <v>0.9740399608441663</v>
      </c>
      <c r="G10" s="3">
        <f t="shared" si="1"/>
        <v>0.02596003915583367</v>
      </c>
      <c r="H10" s="3">
        <f t="shared" si="2"/>
        <v>0.07485496919667722</v>
      </c>
    </row>
    <row r="11" spans="1:8" ht="12.75">
      <c r="A11" s="12" t="s">
        <v>86</v>
      </c>
      <c r="B11" s="7">
        <v>2</v>
      </c>
      <c r="C11" s="8">
        <v>339600</v>
      </c>
      <c r="D11" s="8">
        <v>344625</v>
      </c>
      <c r="E11" s="2">
        <v>314625</v>
      </c>
      <c r="F11" s="3">
        <f t="shared" si="0"/>
        <v>0.9264575971731449</v>
      </c>
      <c r="G11" s="3">
        <f t="shared" si="1"/>
        <v>0.07354240282685509</v>
      </c>
      <c r="H11" s="3">
        <f t="shared" si="2"/>
        <v>0.08705114254624591</v>
      </c>
    </row>
    <row r="12" spans="1:8" ht="12.75">
      <c r="A12" s="12" t="s">
        <v>46</v>
      </c>
      <c r="B12" s="7">
        <v>10</v>
      </c>
      <c r="C12" s="8">
        <v>297455</v>
      </c>
      <c r="D12" s="8">
        <v>325885</v>
      </c>
      <c r="E12" s="2">
        <v>287170</v>
      </c>
      <c r="F12" s="3">
        <f t="shared" si="0"/>
        <v>0.9654233413457498</v>
      </c>
      <c r="G12" s="3">
        <f t="shared" si="1"/>
        <v>0.03457665865425019</v>
      </c>
      <c r="H12" s="3">
        <f t="shared" si="2"/>
        <v>0.11879957653773565</v>
      </c>
    </row>
    <row r="13" spans="1:8" ht="12.75">
      <c r="A13" s="22" t="s">
        <v>20</v>
      </c>
      <c r="B13" s="4">
        <v>27</v>
      </c>
      <c r="C13" s="2">
        <v>288912.037037037</v>
      </c>
      <c r="D13" s="2">
        <v>305537.9259259259</v>
      </c>
      <c r="E13" s="2">
        <v>279329.6296296296</v>
      </c>
      <c r="F13" s="3">
        <f t="shared" si="0"/>
        <v>0.9668327858344684</v>
      </c>
      <c r="G13" s="3">
        <f t="shared" si="1"/>
        <v>0.03316721416553159</v>
      </c>
      <c r="H13" s="3">
        <f t="shared" si="2"/>
        <v>0.08577755516560714</v>
      </c>
    </row>
    <row r="14" spans="1:8" ht="12.75">
      <c r="A14" s="12" t="s">
        <v>45</v>
      </c>
      <c r="B14" s="7">
        <v>1</v>
      </c>
      <c r="C14" s="8">
        <v>102900</v>
      </c>
      <c r="D14" s="8">
        <v>125900</v>
      </c>
      <c r="E14" s="2">
        <v>99900</v>
      </c>
      <c r="F14" s="3">
        <f t="shared" si="0"/>
        <v>0.9708454810495627</v>
      </c>
      <c r="G14" s="3">
        <f t="shared" si="1"/>
        <v>0.029154518950437303</v>
      </c>
      <c r="H14" s="3">
        <f t="shared" si="2"/>
        <v>0.2065131056393964</v>
      </c>
    </row>
    <row r="15" spans="1:8" ht="12.75">
      <c r="A15" s="12" t="s">
        <v>77</v>
      </c>
      <c r="B15" s="7">
        <v>2</v>
      </c>
      <c r="C15" s="8">
        <v>469475</v>
      </c>
      <c r="D15" s="8">
        <v>581500</v>
      </c>
      <c r="E15" s="2">
        <v>416500</v>
      </c>
      <c r="F15" s="3">
        <f t="shared" si="0"/>
        <v>0.8871611906917302</v>
      </c>
      <c r="G15" s="3">
        <f t="shared" si="1"/>
        <v>0.11283880930826984</v>
      </c>
      <c r="H15" s="3">
        <f t="shared" si="2"/>
        <v>0.2837489251934652</v>
      </c>
    </row>
    <row r="16" spans="1:8" ht="12.75">
      <c r="A16" s="22" t="s">
        <v>76</v>
      </c>
      <c r="B16" s="4">
        <v>2</v>
      </c>
      <c r="C16" s="2">
        <v>2066450</v>
      </c>
      <c r="D16" s="2">
        <v>2221450</v>
      </c>
      <c r="E16" s="2">
        <v>2022950</v>
      </c>
      <c r="F16" s="3">
        <f t="shared" si="0"/>
        <v>0.9789494059861115</v>
      </c>
      <c r="G16" s="3">
        <f t="shared" si="1"/>
        <v>0.021050594013888535</v>
      </c>
      <c r="H16" s="3">
        <f t="shared" si="2"/>
        <v>0.08935605122780166</v>
      </c>
    </row>
    <row r="17" spans="1:8" ht="12.75">
      <c r="A17" s="12" t="s">
        <v>52</v>
      </c>
      <c r="B17" s="7">
        <v>19</v>
      </c>
      <c r="C17" s="8">
        <v>265989.4210526316</v>
      </c>
      <c r="D17" s="8">
        <v>281255.7368421053</v>
      </c>
      <c r="E17" s="2">
        <v>267722.6842105263</v>
      </c>
      <c r="F17" s="3">
        <f t="shared" si="0"/>
        <v>1.0065162860651957</v>
      </c>
      <c r="G17" s="3">
        <f t="shared" si="1"/>
        <v>-0.00651628606519572</v>
      </c>
      <c r="H17" s="3">
        <f t="shared" si="2"/>
        <v>0.04811653900299406</v>
      </c>
    </row>
    <row r="18" spans="1:8" ht="12.75">
      <c r="A18" s="22" t="s">
        <v>5</v>
      </c>
      <c r="B18" s="4">
        <v>19</v>
      </c>
      <c r="C18" s="2">
        <v>244026.2105263158</v>
      </c>
      <c r="D18" s="2">
        <v>254081.52631578947</v>
      </c>
      <c r="E18" s="2">
        <v>237252.63157894736</v>
      </c>
      <c r="F18" s="3">
        <f t="shared" si="0"/>
        <v>0.9722424122689151</v>
      </c>
      <c r="G18" s="3">
        <f t="shared" si="1"/>
        <v>0.027757587731084943</v>
      </c>
      <c r="H18" s="3">
        <f t="shared" si="2"/>
        <v>0.06623423190525879</v>
      </c>
    </row>
    <row r="19" spans="1:8" ht="12.75">
      <c r="A19" s="12" t="s">
        <v>48</v>
      </c>
      <c r="B19" s="7">
        <v>12</v>
      </c>
      <c r="C19" s="8">
        <v>286125.25</v>
      </c>
      <c r="D19" s="8">
        <v>297216.9166666667</v>
      </c>
      <c r="E19" s="2">
        <v>285162.75</v>
      </c>
      <c r="F19" s="3">
        <f t="shared" si="0"/>
        <v>0.9966360885661087</v>
      </c>
      <c r="G19" s="3">
        <f t="shared" si="1"/>
        <v>0.0033639114338912535</v>
      </c>
      <c r="H19" s="3">
        <f t="shared" si="2"/>
        <v>0.04055679872416418</v>
      </c>
    </row>
    <row r="20" spans="1:8" ht="12.75">
      <c r="A20" s="12" t="s">
        <v>71</v>
      </c>
      <c r="B20" s="7">
        <v>7</v>
      </c>
      <c r="C20" s="8">
        <v>385541.4285714286</v>
      </c>
      <c r="D20" s="8">
        <v>413112.85714285716</v>
      </c>
      <c r="E20" s="2">
        <v>374000</v>
      </c>
      <c r="F20" s="3">
        <f t="shared" si="0"/>
        <v>0.9700643621771238</v>
      </c>
      <c r="G20" s="3">
        <f t="shared" si="1"/>
        <v>0.029935637822876227</v>
      </c>
      <c r="H20" s="3">
        <f t="shared" si="2"/>
        <v>0.09467838259348016</v>
      </c>
    </row>
    <row r="21" spans="1:8" ht="12.75">
      <c r="A21" s="12" t="s">
        <v>67</v>
      </c>
      <c r="B21" s="7">
        <v>3</v>
      </c>
      <c r="C21" s="8">
        <v>187446</v>
      </c>
      <c r="D21" s="8">
        <v>207446</v>
      </c>
      <c r="E21" s="2">
        <v>173000</v>
      </c>
      <c r="F21" s="3">
        <f t="shared" si="0"/>
        <v>0.9229324712183775</v>
      </c>
      <c r="G21" s="3">
        <f t="shared" si="1"/>
        <v>0.07706752878162249</v>
      </c>
      <c r="H21" s="3">
        <f t="shared" si="2"/>
        <v>0.16604803177694438</v>
      </c>
    </row>
    <row r="22" spans="1:8" ht="12.75">
      <c r="A22" s="12" t="s">
        <v>18</v>
      </c>
      <c r="B22" s="7">
        <v>7</v>
      </c>
      <c r="C22" s="8">
        <v>267728.5714285714</v>
      </c>
      <c r="D22" s="8">
        <v>317721.4285714286</v>
      </c>
      <c r="E22" s="2">
        <v>259642.85714285713</v>
      </c>
      <c r="F22" s="3">
        <f t="shared" si="0"/>
        <v>0.9697988367749854</v>
      </c>
      <c r="G22" s="3">
        <f t="shared" si="1"/>
        <v>0.03020116322501465</v>
      </c>
      <c r="H22" s="3">
        <f t="shared" si="2"/>
        <v>0.18279714934466407</v>
      </c>
    </row>
    <row r="23" spans="1:8" ht="12.75">
      <c r="A23" s="12" t="s">
        <v>27</v>
      </c>
      <c r="B23" s="7">
        <v>50</v>
      </c>
      <c r="C23" s="8">
        <v>420318.2</v>
      </c>
      <c r="D23" s="8">
        <v>458173.58</v>
      </c>
      <c r="E23" s="2">
        <v>403800.62</v>
      </c>
      <c r="F23" s="3">
        <f t="shared" si="0"/>
        <v>0.9607022013322287</v>
      </c>
      <c r="G23" s="3">
        <f t="shared" si="1"/>
        <v>0.03929779866777128</v>
      </c>
      <c r="H23" s="3">
        <f t="shared" si="2"/>
        <v>0.11867327662149363</v>
      </c>
    </row>
    <row r="24" spans="1:8" ht="12.75">
      <c r="A24" s="12" t="s">
        <v>35</v>
      </c>
      <c r="B24" s="7">
        <v>12</v>
      </c>
      <c r="C24" s="8">
        <v>307570.4166666667</v>
      </c>
      <c r="D24" s="8">
        <v>319765.8333333333</v>
      </c>
      <c r="E24" s="2">
        <v>288869.1666666667</v>
      </c>
      <c r="F24" s="3">
        <f t="shared" si="0"/>
        <v>0.939196850585706</v>
      </c>
      <c r="G24" s="3">
        <f t="shared" si="1"/>
        <v>0.06080314941429399</v>
      </c>
      <c r="H24" s="3">
        <f t="shared" si="2"/>
        <v>0.09662278907221156</v>
      </c>
    </row>
    <row r="25" spans="1:8" ht="12.75">
      <c r="A25" s="12" t="s">
        <v>8</v>
      </c>
      <c r="B25" s="7">
        <v>121</v>
      </c>
      <c r="C25" s="8">
        <v>272776.9090909091</v>
      </c>
      <c r="D25" s="8">
        <v>292570.8347107438</v>
      </c>
      <c r="E25" s="2">
        <v>266991.652892562</v>
      </c>
      <c r="F25" s="3">
        <f t="shared" si="0"/>
        <v>0.9787912539311784</v>
      </c>
      <c r="G25" s="3">
        <f t="shared" si="1"/>
        <v>0.021208746068821616</v>
      </c>
      <c r="H25" s="3">
        <f t="shared" si="2"/>
        <v>0.08742902156830223</v>
      </c>
    </row>
    <row r="26" spans="1:8" ht="12.75">
      <c r="A26" s="12" t="s">
        <v>80</v>
      </c>
      <c r="B26" s="7">
        <v>3</v>
      </c>
      <c r="C26" s="8">
        <v>908283.3333333334</v>
      </c>
      <c r="D26" s="8">
        <v>1079283.3333333333</v>
      </c>
      <c r="E26" s="2">
        <v>804666.6666666666</v>
      </c>
      <c r="F26" s="3">
        <f t="shared" si="0"/>
        <v>0.8859203258894984</v>
      </c>
      <c r="G26" s="3">
        <f t="shared" si="1"/>
        <v>0.11407967411050157</v>
      </c>
      <c r="H26" s="3">
        <f t="shared" si="2"/>
        <v>0.2544435350618466</v>
      </c>
    </row>
    <row r="27" spans="1:8" ht="12.75">
      <c r="A27" s="12" t="s">
        <v>23</v>
      </c>
      <c r="B27" s="7">
        <v>57</v>
      </c>
      <c r="C27" s="8">
        <v>261576.70175438595</v>
      </c>
      <c r="D27" s="8">
        <v>282840.9649122807</v>
      </c>
      <c r="E27" s="2">
        <v>253425.01754385966</v>
      </c>
      <c r="F27" s="3">
        <f t="shared" si="0"/>
        <v>0.9688363521833052</v>
      </c>
      <c r="G27" s="3">
        <f t="shared" si="1"/>
        <v>0.031163647816694784</v>
      </c>
      <c r="H27" s="3">
        <f t="shared" si="2"/>
        <v>0.10400172187767764</v>
      </c>
    </row>
    <row r="28" spans="1:8" ht="12.75">
      <c r="A28" s="12" t="s">
        <v>51</v>
      </c>
      <c r="B28" s="7">
        <v>8</v>
      </c>
      <c r="C28" s="8">
        <v>229804.375</v>
      </c>
      <c r="D28" s="8">
        <v>244304.375</v>
      </c>
      <c r="E28" s="2">
        <v>228298.75</v>
      </c>
      <c r="F28" s="3">
        <f t="shared" si="0"/>
        <v>0.993448231784099</v>
      </c>
      <c r="G28" s="3">
        <f t="shared" si="1"/>
        <v>0.006551768215900977</v>
      </c>
      <c r="H28" s="3">
        <f t="shared" si="2"/>
        <v>0.06551509771366149</v>
      </c>
    </row>
    <row r="29" spans="1:8" ht="12.75">
      <c r="A29" s="12" t="s">
        <v>56</v>
      </c>
      <c r="B29" s="7">
        <v>5</v>
      </c>
      <c r="C29" s="8">
        <v>290660</v>
      </c>
      <c r="D29" s="8">
        <v>297700</v>
      </c>
      <c r="E29" s="2">
        <v>291800</v>
      </c>
      <c r="F29" s="3">
        <f t="shared" si="0"/>
        <v>1.0039221083052363</v>
      </c>
      <c r="G29" s="3">
        <f t="shared" si="1"/>
        <v>-0.003922108305236316</v>
      </c>
      <c r="H29" s="3">
        <f t="shared" si="2"/>
        <v>0.019818609338259963</v>
      </c>
    </row>
    <row r="30" spans="1:8" ht="12.75">
      <c r="A30" s="12" t="s">
        <v>64</v>
      </c>
      <c r="B30" s="7">
        <v>7</v>
      </c>
      <c r="C30" s="8">
        <v>516512.85714285716</v>
      </c>
      <c r="D30" s="8">
        <v>622235.7142857143</v>
      </c>
      <c r="E30" s="2">
        <v>494428.71428571426</v>
      </c>
      <c r="F30" s="3">
        <f t="shared" si="0"/>
        <v>0.9572437693433159</v>
      </c>
      <c r="G30" s="3">
        <f t="shared" si="1"/>
        <v>0.0427562306566841</v>
      </c>
      <c r="H30" s="3">
        <f t="shared" si="2"/>
        <v>0.2053996533238438</v>
      </c>
    </row>
    <row r="31" spans="1:8" ht="12.75">
      <c r="A31" s="22" t="s">
        <v>39</v>
      </c>
      <c r="B31" s="4">
        <v>59</v>
      </c>
      <c r="C31" s="2">
        <v>389978.8813559322</v>
      </c>
      <c r="D31" s="2">
        <v>420783.0508474576</v>
      </c>
      <c r="E31" s="2">
        <v>374444.0677966102</v>
      </c>
      <c r="F31" s="3">
        <f t="shared" si="0"/>
        <v>0.9601649876390526</v>
      </c>
      <c r="G31" s="3">
        <f t="shared" si="1"/>
        <v>0.03983501236094744</v>
      </c>
      <c r="H31" s="3">
        <f t="shared" si="2"/>
        <v>0.11012559312339376</v>
      </c>
    </row>
    <row r="32" spans="1:8" ht="12.75">
      <c r="A32" s="22" t="s">
        <v>72</v>
      </c>
      <c r="B32" s="4">
        <v>6</v>
      </c>
      <c r="C32" s="2">
        <v>300815</v>
      </c>
      <c r="D32" s="2">
        <v>350966.6666666667</v>
      </c>
      <c r="E32" s="2">
        <v>286600</v>
      </c>
      <c r="F32" s="3">
        <f t="shared" si="0"/>
        <v>0.9527450426341771</v>
      </c>
      <c r="G32" s="3">
        <f t="shared" si="1"/>
        <v>0.04725495736582286</v>
      </c>
      <c r="H32" s="3">
        <f t="shared" si="2"/>
        <v>0.18339823345047013</v>
      </c>
    </row>
    <row r="33" spans="1:8" ht="12.75">
      <c r="A33" s="12" t="s">
        <v>53</v>
      </c>
      <c r="B33" s="7">
        <v>23</v>
      </c>
      <c r="C33" s="8">
        <v>266001.652173913</v>
      </c>
      <c r="D33" s="8">
        <v>288464.7826086957</v>
      </c>
      <c r="E33" s="2">
        <v>265866.3043478261</v>
      </c>
      <c r="F33" s="3">
        <f t="shared" si="0"/>
        <v>0.9994911767465323</v>
      </c>
      <c r="G33" s="3">
        <f t="shared" si="1"/>
        <v>0.0005088232534676829</v>
      </c>
      <c r="H33" s="3">
        <f t="shared" si="2"/>
        <v>0.07834051025744981</v>
      </c>
    </row>
    <row r="34" spans="1:8" ht="12.75">
      <c r="A34" s="22" t="s">
        <v>57</v>
      </c>
      <c r="B34" s="4">
        <v>12</v>
      </c>
      <c r="C34" s="2">
        <v>236812.5</v>
      </c>
      <c r="D34" s="2">
        <v>248075</v>
      </c>
      <c r="E34" s="2">
        <v>230608.33333333334</v>
      </c>
      <c r="F34" s="3">
        <f t="shared" si="0"/>
        <v>0.9738013547989796</v>
      </c>
      <c r="G34" s="3">
        <f t="shared" si="1"/>
        <v>0.026198645201020443</v>
      </c>
      <c r="H34" s="3">
        <f t="shared" si="2"/>
        <v>0.07040881453861392</v>
      </c>
    </row>
    <row r="35" spans="1:8" ht="12.75">
      <c r="A35" s="22" t="s">
        <v>12</v>
      </c>
      <c r="B35" s="4">
        <v>52</v>
      </c>
      <c r="C35" s="2">
        <v>465783.23076923075</v>
      </c>
      <c r="D35" s="2">
        <v>498131.07692307694</v>
      </c>
      <c r="E35" s="2">
        <v>442287.46153846156</v>
      </c>
      <c r="F35" s="3">
        <f t="shared" si="0"/>
        <v>0.9495564295177256</v>
      </c>
      <c r="G35" s="3">
        <f t="shared" si="1"/>
        <v>0.050443570482274436</v>
      </c>
      <c r="H35" s="3">
        <f t="shared" si="2"/>
        <v>0.11210626674721391</v>
      </c>
    </row>
    <row r="36" spans="1:8" ht="12.75">
      <c r="A36" s="22" t="s">
        <v>36</v>
      </c>
      <c r="B36" s="4">
        <v>21</v>
      </c>
      <c r="C36" s="2">
        <v>363703.8095238095</v>
      </c>
      <c r="D36" s="2">
        <v>383144.7619047619</v>
      </c>
      <c r="E36" s="2">
        <v>353414.28571428574</v>
      </c>
      <c r="F36" s="3">
        <f t="shared" si="0"/>
        <v>0.9717090568201756</v>
      </c>
      <c r="G36" s="3">
        <f t="shared" si="1"/>
        <v>0.02829094317982439</v>
      </c>
      <c r="H36" s="3">
        <f t="shared" si="2"/>
        <v>0.07759593539181997</v>
      </c>
    </row>
    <row r="37" spans="1:8" ht="12.75">
      <c r="A37" s="12" t="s">
        <v>25</v>
      </c>
      <c r="B37" s="7">
        <v>85</v>
      </c>
      <c r="C37" s="8">
        <v>283729.34117647057</v>
      </c>
      <c r="D37" s="8">
        <v>302967.9294117647</v>
      </c>
      <c r="E37" s="2">
        <v>276770.03529411764</v>
      </c>
      <c r="F37" s="3">
        <f t="shared" si="0"/>
        <v>0.975472026074228</v>
      </c>
      <c r="G37" s="3">
        <f t="shared" si="1"/>
        <v>0.024527973925771995</v>
      </c>
      <c r="H37" s="3">
        <f t="shared" si="2"/>
        <v>0.08647084913743941</v>
      </c>
    </row>
    <row r="38" spans="1:8" ht="12.75">
      <c r="A38" s="12" t="s">
        <v>7</v>
      </c>
      <c r="B38" s="7">
        <v>59</v>
      </c>
      <c r="C38" s="8">
        <v>678919.4745762711</v>
      </c>
      <c r="D38" s="8">
        <v>738235.220338983</v>
      </c>
      <c r="E38" s="2">
        <v>603635.593220339</v>
      </c>
      <c r="F38" s="3">
        <f t="shared" si="0"/>
        <v>0.8891122081850451</v>
      </c>
      <c r="G38" s="3">
        <f t="shared" si="1"/>
        <v>0.1108877918149549</v>
      </c>
      <c r="H38" s="3">
        <f t="shared" si="2"/>
        <v>0.18232620635038044</v>
      </c>
    </row>
    <row r="39" spans="1:8" ht="12.75">
      <c r="A39" s="12" t="s">
        <v>75</v>
      </c>
      <c r="B39" s="7">
        <v>6</v>
      </c>
      <c r="C39" s="8">
        <v>373158.1666666667</v>
      </c>
      <c r="D39" s="8">
        <v>401658.3333333333</v>
      </c>
      <c r="E39" s="2">
        <v>363633.1666666667</v>
      </c>
      <c r="F39" s="3">
        <f t="shared" si="0"/>
        <v>0.974474630730758</v>
      </c>
      <c r="G39" s="3">
        <f t="shared" si="1"/>
        <v>0.025525369269241982</v>
      </c>
      <c r="H39" s="3">
        <f t="shared" si="2"/>
        <v>0.09467042884707144</v>
      </c>
    </row>
    <row r="40" spans="1:8" ht="12.75">
      <c r="A40" s="12" t="s">
        <v>42</v>
      </c>
      <c r="B40" s="7">
        <v>22</v>
      </c>
      <c r="C40" s="8">
        <v>302928.5909090909</v>
      </c>
      <c r="D40" s="8">
        <v>325217.1818181818</v>
      </c>
      <c r="E40" s="2">
        <v>294550.6818181818</v>
      </c>
      <c r="F40" s="3">
        <f t="shared" si="0"/>
        <v>0.9723436171350915</v>
      </c>
      <c r="G40" s="3">
        <f t="shared" si="1"/>
        <v>0.027656382864908458</v>
      </c>
      <c r="H40" s="3">
        <f t="shared" si="2"/>
        <v>0.09429544844018922</v>
      </c>
    </row>
    <row r="41" spans="1:8" ht="12.75">
      <c r="A41" s="22" t="s">
        <v>59</v>
      </c>
      <c r="B41" s="4">
        <v>5</v>
      </c>
      <c r="C41" s="2">
        <v>714280</v>
      </c>
      <c r="D41" s="2">
        <v>801280</v>
      </c>
      <c r="E41" s="2">
        <v>640000</v>
      </c>
      <c r="F41" s="3">
        <f t="shared" si="0"/>
        <v>0.8960071680573445</v>
      </c>
      <c r="G41" s="3">
        <f t="shared" si="1"/>
        <v>0.10399283194265552</v>
      </c>
      <c r="H41" s="3">
        <f t="shared" si="2"/>
        <v>0.20127795527156545</v>
      </c>
    </row>
    <row r="42" spans="1:8" ht="12.75">
      <c r="A42" s="12" t="s">
        <v>60</v>
      </c>
      <c r="B42" s="7">
        <v>4</v>
      </c>
      <c r="C42" s="8">
        <v>523164</v>
      </c>
      <c r="D42" s="8">
        <v>633237.5</v>
      </c>
      <c r="E42" s="2">
        <v>478051.5</v>
      </c>
      <c r="F42" s="3">
        <f t="shared" si="0"/>
        <v>0.9137698694864326</v>
      </c>
      <c r="G42" s="3">
        <f t="shared" si="1"/>
        <v>0.08623013051356743</v>
      </c>
      <c r="H42" s="3">
        <f t="shared" si="2"/>
        <v>0.24506760891450685</v>
      </c>
    </row>
    <row r="43" spans="1:8" ht="12.75">
      <c r="A43" s="12" t="s">
        <v>17</v>
      </c>
      <c r="B43" s="7">
        <v>43</v>
      </c>
      <c r="C43" s="8">
        <v>202413.90697674418</v>
      </c>
      <c r="D43" s="8">
        <v>216168.55813953487</v>
      </c>
      <c r="E43" s="2">
        <v>195067.32558139536</v>
      </c>
      <c r="F43" s="3">
        <f t="shared" si="0"/>
        <v>0.9637051549220238</v>
      </c>
      <c r="G43" s="3">
        <f t="shared" si="1"/>
        <v>0.0362948450779762</v>
      </c>
      <c r="H43" s="3">
        <f t="shared" si="2"/>
        <v>0.09761471668103949</v>
      </c>
    </row>
    <row r="44" spans="1:8" ht="12.75">
      <c r="A44" s="12" t="s">
        <v>79</v>
      </c>
      <c r="B44" s="7">
        <v>1</v>
      </c>
      <c r="C44" s="8">
        <v>259000</v>
      </c>
      <c r="D44" s="8">
        <v>259000</v>
      </c>
      <c r="E44" s="2">
        <v>251000</v>
      </c>
      <c r="F44" s="3">
        <f t="shared" si="0"/>
        <v>0.9691119691119691</v>
      </c>
      <c r="G44" s="3">
        <f t="shared" si="1"/>
        <v>0.030888030888030937</v>
      </c>
      <c r="H44" s="3">
        <f t="shared" si="2"/>
        <v>0.030888030888030937</v>
      </c>
    </row>
    <row r="45" spans="1:8" ht="12.75">
      <c r="A45" s="22" t="s">
        <v>6</v>
      </c>
      <c r="B45" s="4">
        <v>74</v>
      </c>
      <c r="C45" s="2">
        <v>320436.1756756757</v>
      </c>
      <c r="D45" s="2">
        <v>345429.74324324325</v>
      </c>
      <c r="E45" s="2">
        <v>314688.64864864864</v>
      </c>
      <c r="F45" s="3">
        <f t="shared" si="0"/>
        <v>0.9820634264689131</v>
      </c>
      <c r="G45" s="3">
        <f t="shared" si="1"/>
        <v>0.017936573531086908</v>
      </c>
      <c r="H45" s="3">
        <f t="shared" si="2"/>
        <v>0.08899376847507734</v>
      </c>
    </row>
    <row r="46" spans="1:8" ht="12.75">
      <c r="A46" s="22" t="s">
        <v>65</v>
      </c>
      <c r="B46" s="4">
        <v>25</v>
      </c>
      <c r="C46" s="2">
        <v>344073.56</v>
      </c>
      <c r="D46" s="2">
        <v>359795.56</v>
      </c>
      <c r="E46" s="2">
        <v>337248</v>
      </c>
      <c r="F46" s="3">
        <f t="shared" si="0"/>
        <v>0.9801624978100614</v>
      </c>
      <c r="G46" s="3">
        <f t="shared" si="1"/>
        <v>0.019837502189938627</v>
      </c>
      <c r="H46" s="3">
        <f t="shared" si="2"/>
        <v>0.06266769940129335</v>
      </c>
    </row>
    <row r="47" spans="1:8" ht="12.75">
      <c r="A47" s="22" t="s">
        <v>31</v>
      </c>
      <c r="B47" s="4">
        <v>86</v>
      </c>
      <c r="C47" s="2">
        <v>271772.27906976745</v>
      </c>
      <c r="D47" s="2">
        <v>292585.83720930235</v>
      </c>
      <c r="E47" s="2">
        <v>264600.4767441861</v>
      </c>
      <c r="F47" s="3">
        <f t="shared" si="0"/>
        <v>0.9736109865578296</v>
      </c>
      <c r="G47" s="3">
        <f t="shared" si="1"/>
        <v>0.026389013442170373</v>
      </c>
      <c r="H47" s="3">
        <f t="shared" si="2"/>
        <v>0.09564837700977591</v>
      </c>
    </row>
    <row r="48" spans="1:8" ht="12.75">
      <c r="A48" s="12" t="s">
        <v>69</v>
      </c>
      <c r="B48" s="7">
        <v>1</v>
      </c>
      <c r="C48" s="8">
        <v>147000</v>
      </c>
      <c r="D48" s="8">
        <v>184500</v>
      </c>
      <c r="E48" s="2">
        <v>135000</v>
      </c>
      <c r="F48" s="3">
        <f t="shared" si="0"/>
        <v>0.9183673469387755</v>
      </c>
      <c r="G48" s="3">
        <f t="shared" si="1"/>
        <v>0.08163265306122447</v>
      </c>
      <c r="H48" s="3">
        <f t="shared" si="2"/>
        <v>0.2682926829268293</v>
      </c>
    </row>
    <row r="49" spans="1:8" ht="12.75">
      <c r="A49" s="22" t="s">
        <v>81</v>
      </c>
      <c r="B49" s="4">
        <v>3</v>
      </c>
      <c r="C49" s="2">
        <v>1041333.3333333334</v>
      </c>
      <c r="D49" s="2">
        <v>1116000</v>
      </c>
      <c r="E49" s="2">
        <v>923333.3333333334</v>
      </c>
      <c r="F49" s="3">
        <f t="shared" si="0"/>
        <v>0.8866837387964148</v>
      </c>
      <c r="G49" s="3">
        <f t="shared" si="1"/>
        <v>0.11331626120358518</v>
      </c>
      <c r="H49" s="3">
        <f t="shared" si="2"/>
        <v>0.17264038231780165</v>
      </c>
    </row>
    <row r="50" spans="1:8" ht="12.75">
      <c r="A50" s="22" t="s">
        <v>33</v>
      </c>
      <c r="B50" s="4">
        <v>11</v>
      </c>
      <c r="C50" s="2">
        <v>1043585.4545454546</v>
      </c>
      <c r="D50" s="2">
        <v>1168251.8181818181</v>
      </c>
      <c r="E50" s="2">
        <v>941815.7272727273</v>
      </c>
      <c r="F50" s="3">
        <f t="shared" si="0"/>
        <v>0.9024806959224492</v>
      </c>
      <c r="G50" s="3">
        <f t="shared" si="1"/>
        <v>0.09751930407755083</v>
      </c>
      <c r="H50" s="3">
        <f t="shared" si="2"/>
        <v>0.19382472801240702</v>
      </c>
    </row>
    <row r="51" spans="1:8" ht="12.75">
      <c r="A51" s="12" t="s">
        <v>28</v>
      </c>
      <c r="B51" s="7">
        <v>24</v>
      </c>
      <c r="C51" s="8">
        <v>420485.4166666667</v>
      </c>
      <c r="D51" s="8">
        <v>446618.75</v>
      </c>
      <c r="E51" s="2">
        <v>404308.3333333333</v>
      </c>
      <c r="F51" s="3">
        <f t="shared" si="0"/>
        <v>0.961527599550123</v>
      </c>
      <c r="G51" s="3">
        <f t="shared" si="1"/>
        <v>0.03847240044987699</v>
      </c>
      <c r="H51" s="3">
        <f t="shared" si="2"/>
        <v>0.09473497623345795</v>
      </c>
    </row>
    <row r="52" spans="1:8" ht="12.75">
      <c r="A52" s="12" t="s">
        <v>29</v>
      </c>
      <c r="B52" s="7">
        <v>7</v>
      </c>
      <c r="C52" s="8">
        <v>291228.5714285714</v>
      </c>
      <c r="D52" s="8">
        <v>318514.28571428574</v>
      </c>
      <c r="E52" s="2">
        <v>285850</v>
      </c>
      <c r="F52" s="3">
        <f t="shared" si="0"/>
        <v>0.9815314431472579</v>
      </c>
      <c r="G52" s="3">
        <f t="shared" si="1"/>
        <v>0.01846855685274207</v>
      </c>
      <c r="H52" s="3">
        <f t="shared" si="2"/>
        <v>0.10255202726946544</v>
      </c>
    </row>
    <row r="53" spans="1:8" ht="12.75">
      <c r="A53" s="22" t="s">
        <v>41</v>
      </c>
      <c r="B53" s="4">
        <v>14</v>
      </c>
      <c r="C53" s="2">
        <v>308292</v>
      </c>
      <c r="D53" s="2">
        <v>336231.28571428574</v>
      </c>
      <c r="E53" s="2">
        <v>305067.14285714284</v>
      </c>
      <c r="F53" s="3">
        <f t="shared" si="0"/>
        <v>0.9895396016021916</v>
      </c>
      <c r="G53" s="3">
        <f t="shared" si="1"/>
        <v>0.010460398397808435</v>
      </c>
      <c r="H53" s="3">
        <f t="shared" si="2"/>
        <v>0.09268662430070473</v>
      </c>
    </row>
    <row r="54" spans="1:8" ht="12.75">
      <c r="A54" s="12" t="s">
        <v>22</v>
      </c>
      <c r="B54" s="7">
        <v>13</v>
      </c>
      <c r="C54" s="8">
        <v>249431.6923076923</v>
      </c>
      <c r="D54" s="8">
        <v>264131.76923076925</v>
      </c>
      <c r="E54" s="2">
        <v>243115.3076923077</v>
      </c>
      <c r="F54" s="3">
        <f t="shared" si="0"/>
        <v>0.9746768962799126</v>
      </c>
      <c r="G54" s="3">
        <f t="shared" si="1"/>
        <v>0.025323103720087392</v>
      </c>
      <c r="H54" s="3">
        <f t="shared" si="2"/>
        <v>0.07956809436315737</v>
      </c>
    </row>
    <row r="55" spans="1:8" ht="12.75">
      <c r="A55" s="12" t="s">
        <v>24</v>
      </c>
      <c r="B55" s="7">
        <v>14</v>
      </c>
      <c r="C55" s="8">
        <v>386434.9285714286</v>
      </c>
      <c r="D55" s="8">
        <v>403545.64285714284</v>
      </c>
      <c r="E55" s="2">
        <v>369628.5714285714</v>
      </c>
      <c r="F55" s="3">
        <f t="shared" si="0"/>
        <v>0.9565092182402174</v>
      </c>
      <c r="G55" s="3">
        <f t="shared" si="1"/>
        <v>0.043490781759782604</v>
      </c>
      <c r="H55" s="3">
        <f t="shared" si="2"/>
        <v>0.08404767101048405</v>
      </c>
    </row>
    <row r="56" spans="1:8" ht="12.75">
      <c r="A56" s="22" t="s">
        <v>61</v>
      </c>
      <c r="B56" s="4">
        <v>13</v>
      </c>
      <c r="C56" s="2">
        <v>771703.8461538461</v>
      </c>
      <c r="D56" s="2">
        <v>809246.1538461539</v>
      </c>
      <c r="E56" s="2">
        <v>718435.9230769231</v>
      </c>
      <c r="F56" s="3">
        <f t="shared" si="0"/>
        <v>0.9309736198123035</v>
      </c>
      <c r="G56" s="3">
        <f t="shared" si="1"/>
        <v>0.06902638018769647</v>
      </c>
      <c r="H56" s="3">
        <f t="shared" si="2"/>
        <v>0.11221583239862354</v>
      </c>
    </row>
    <row r="57" spans="1:8" ht="12.75">
      <c r="A57" s="22" t="s">
        <v>78</v>
      </c>
      <c r="B57" s="4">
        <v>2</v>
      </c>
      <c r="C57" s="2">
        <v>449500</v>
      </c>
      <c r="D57" s="2">
        <v>449500</v>
      </c>
      <c r="E57" s="2">
        <v>418500</v>
      </c>
      <c r="F57" s="3">
        <f t="shared" si="0"/>
        <v>0.9310344827586207</v>
      </c>
      <c r="G57" s="3">
        <f t="shared" si="1"/>
        <v>0.06896551724137934</v>
      </c>
      <c r="H57" s="3">
        <f t="shared" si="2"/>
        <v>0.06896551724137934</v>
      </c>
    </row>
    <row r="58" spans="1:8" ht="12.75">
      <c r="A58" s="12" t="s">
        <v>44</v>
      </c>
      <c r="B58" s="7">
        <v>6</v>
      </c>
      <c r="C58" s="8">
        <v>355784.1666666667</v>
      </c>
      <c r="D58" s="8">
        <v>374117.5</v>
      </c>
      <c r="E58" s="2">
        <v>347283.3333333333</v>
      </c>
      <c r="F58" s="3">
        <f t="shared" si="0"/>
        <v>0.9761067688509653</v>
      </c>
      <c r="G58" s="3">
        <f t="shared" si="1"/>
        <v>0.023893231149034744</v>
      </c>
      <c r="H58" s="3">
        <f t="shared" si="2"/>
        <v>0.07172657431600149</v>
      </c>
    </row>
    <row r="59" spans="1:8" ht="12.75">
      <c r="A59" s="12" t="s">
        <v>63</v>
      </c>
      <c r="B59" s="7">
        <v>13</v>
      </c>
      <c r="C59" s="8">
        <v>222234.61538461538</v>
      </c>
      <c r="D59" s="8">
        <v>237965.61538461538</v>
      </c>
      <c r="E59" s="2">
        <v>221796.92307692306</v>
      </c>
      <c r="F59" s="3">
        <f t="shared" si="0"/>
        <v>0.9980304944531939</v>
      </c>
      <c r="G59" s="3">
        <f t="shared" si="1"/>
        <v>0.001969505546806083</v>
      </c>
      <c r="H59" s="3">
        <f t="shared" si="2"/>
        <v>0.06794549826687957</v>
      </c>
    </row>
    <row r="60" spans="1:8" ht="12.75">
      <c r="A60" s="22" t="s">
        <v>30</v>
      </c>
      <c r="B60" s="4">
        <v>6</v>
      </c>
      <c r="C60" s="2">
        <v>219100</v>
      </c>
      <c r="D60" s="2">
        <v>228820.83333333334</v>
      </c>
      <c r="E60" s="2">
        <v>216349.5</v>
      </c>
      <c r="F60" s="3">
        <f t="shared" si="0"/>
        <v>0.9874463715198539</v>
      </c>
      <c r="G60" s="3">
        <f t="shared" si="1"/>
        <v>0.012553628480146073</v>
      </c>
      <c r="H60" s="3">
        <f t="shared" si="2"/>
        <v>0.05450261303421533</v>
      </c>
    </row>
    <row r="61" spans="1:8" ht="12.75">
      <c r="A61" s="12" t="s">
        <v>19</v>
      </c>
      <c r="B61" s="7">
        <v>110</v>
      </c>
      <c r="C61" s="8">
        <v>243130.07272727272</v>
      </c>
      <c r="D61" s="8">
        <v>261312.75454545455</v>
      </c>
      <c r="E61" s="2">
        <v>238367.66363636364</v>
      </c>
      <c r="F61" s="3">
        <f t="shared" si="0"/>
        <v>0.980412093668679</v>
      </c>
      <c r="G61" s="3">
        <f t="shared" si="1"/>
        <v>0.019587906331321014</v>
      </c>
      <c r="H61" s="3">
        <f t="shared" si="2"/>
        <v>0.08780700715892409</v>
      </c>
    </row>
    <row r="62" spans="1:8" ht="12.75">
      <c r="A62" s="22" t="s">
        <v>14</v>
      </c>
      <c r="B62" s="4">
        <v>68</v>
      </c>
      <c r="C62" s="2">
        <v>542100.6029411765</v>
      </c>
      <c r="D62" s="2">
        <v>576570.7352941176</v>
      </c>
      <c r="E62" s="2">
        <v>517864.1176470588</v>
      </c>
      <c r="F62" s="3">
        <f t="shared" si="0"/>
        <v>0.9552915359942007</v>
      </c>
      <c r="G62" s="3">
        <f t="shared" si="1"/>
        <v>0.04470846400579931</v>
      </c>
      <c r="H62" s="3">
        <f t="shared" si="2"/>
        <v>0.10182032152067455</v>
      </c>
    </row>
    <row r="63" spans="1:8" ht="12.75">
      <c r="A63" s="12" t="s">
        <v>26</v>
      </c>
      <c r="B63" s="7">
        <v>97</v>
      </c>
      <c r="C63" s="8">
        <v>330965.6597938144</v>
      </c>
      <c r="D63" s="8">
        <v>353930.8969072165</v>
      </c>
      <c r="E63" s="2">
        <v>321898.1546391753</v>
      </c>
      <c r="F63" s="3">
        <f t="shared" si="0"/>
        <v>0.9726028822437711</v>
      </c>
      <c r="G63" s="3">
        <f t="shared" si="1"/>
        <v>0.027397117756228884</v>
      </c>
      <c r="H63" s="3">
        <f t="shared" si="2"/>
        <v>0.09050563979566517</v>
      </c>
    </row>
    <row r="64" spans="1:8" ht="12.75">
      <c r="A64" s="12" t="s">
        <v>47</v>
      </c>
      <c r="B64" s="7">
        <v>9</v>
      </c>
      <c r="C64" s="8">
        <v>314400</v>
      </c>
      <c r="D64" s="8">
        <v>331950</v>
      </c>
      <c r="E64" s="2">
        <v>297685.8888888889</v>
      </c>
      <c r="F64" s="3">
        <f t="shared" si="0"/>
        <v>0.9468380689850155</v>
      </c>
      <c r="G64" s="3">
        <f t="shared" si="1"/>
        <v>0.053161931014984454</v>
      </c>
      <c r="H64" s="3">
        <f t="shared" si="2"/>
        <v>0.10322069923515931</v>
      </c>
    </row>
    <row r="65" spans="1:8" ht="12.75">
      <c r="A65" s="12" t="s">
        <v>34</v>
      </c>
      <c r="B65" s="7">
        <v>38</v>
      </c>
      <c r="C65" s="8">
        <v>554282.2368421053</v>
      </c>
      <c r="D65" s="8">
        <v>585420.947368421</v>
      </c>
      <c r="E65" s="2">
        <v>525117.1052631579</v>
      </c>
      <c r="F65" s="3">
        <f t="shared" si="0"/>
        <v>0.947382164463525</v>
      </c>
      <c r="G65" s="3">
        <f t="shared" si="1"/>
        <v>0.05261783553647503</v>
      </c>
      <c r="H65" s="3">
        <f t="shared" si="2"/>
        <v>0.10300936851737275</v>
      </c>
    </row>
    <row r="66" spans="1:8" ht="12.75">
      <c r="A66" s="12" t="s">
        <v>43</v>
      </c>
      <c r="B66" s="7">
        <v>12</v>
      </c>
      <c r="C66" s="8">
        <v>239849.91666666666</v>
      </c>
      <c r="D66" s="8">
        <v>261500</v>
      </c>
      <c r="E66" s="2">
        <v>233958.33333333334</v>
      </c>
      <c r="F66" s="3">
        <f t="shared" si="0"/>
        <v>0.9754363753166477</v>
      </c>
      <c r="G66" s="3">
        <f t="shared" si="1"/>
        <v>0.02456362468335227</v>
      </c>
      <c r="H66" s="3">
        <f t="shared" si="2"/>
        <v>0.10532186105799868</v>
      </c>
    </row>
    <row r="67" spans="1:8" ht="12.75">
      <c r="A67" s="12" t="s">
        <v>10</v>
      </c>
      <c r="B67" s="7">
        <v>597</v>
      </c>
      <c r="C67" s="8">
        <v>465775.41038525966</v>
      </c>
      <c r="D67" s="8">
        <v>492248.648241206</v>
      </c>
      <c r="E67" s="2">
        <v>445777.0854271357</v>
      </c>
      <c r="F67" s="3">
        <f aca="true" t="shared" si="3" ref="F67:F85">E67/C67</f>
        <v>0.9570644467006478</v>
      </c>
      <c r="G67" s="3">
        <f aca="true" t="shared" si="4" ref="G67:G85">1-F67</f>
        <v>0.04293555329935217</v>
      </c>
      <c r="H67" s="3">
        <f aca="true" t="shared" si="5" ref="H67:H85">1-(E67/D67)</f>
        <v>0.0944066844675191</v>
      </c>
    </row>
    <row r="68" spans="1:8" ht="12.75">
      <c r="A68" s="12" t="s">
        <v>21</v>
      </c>
      <c r="B68" s="7">
        <v>36</v>
      </c>
      <c r="C68" s="8">
        <v>384480.5</v>
      </c>
      <c r="D68" s="8">
        <v>407299.6111111111</v>
      </c>
      <c r="E68" s="2">
        <v>370304.1666666667</v>
      </c>
      <c r="F68" s="3">
        <f t="shared" si="3"/>
        <v>0.9631286025342422</v>
      </c>
      <c r="G68" s="3">
        <f t="shared" si="4"/>
        <v>0.03687139746575785</v>
      </c>
      <c r="H68" s="3">
        <f t="shared" si="5"/>
        <v>0.09083103306561247</v>
      </c>
    </row>
    <row r="69" spans="1:8" ht="12.75">
      <c r="A69" s="12" t="s">
        <v>58</v>
      </c>
      <c r="B69" s="7">
        <v>33</v>
      </c>
      <c r="C69" s="8">
        <v>434819.42424242425</v>
      </c>
      <c r="D69" s="8">
        <v>461516.63636363635</v>
      </c>
      <c r="E69" s="2">
        <v>417300</v>
      </c>
      <c r="F69" s="3">
        <f t="shared" si="3"/>
        <v>0.9597087359357326</v>
      </c>
      <c r="G69" s="3">
        <f t="shared" si="4"/>
        <v>0.04029126406426742</v>
      </c>
      <c r="H69" s="3">
        <f t="shared" si="5"/>
        <v>0.09580724264248919</v>
      </c>
    </row>
    <row r="70" spans="1:8" ht="12.75">
      <c r="A70" s="12" t="s">
        <v>40</v>
      </c>
      <c r="B70" s="7">
        <v>15</v>
      </c>
      <c r="C70" s="8">
        <v>429934</v>
      </c>
      <c r="D70" s="8">
        <v>458839.93333333335</v>
      </c>
      <c r="E70" s="2">
        <v>421808.6666666667</v>
      </c>
      <c r="F70" s="3">
        <f t="shared" si="3"/>
        <v>0.9811009751884399</v>
      </c>
      <c r="G70" s="3">
        <f t="shared" si="4"/>
        <v>0.01889902481156014</v>
      </c>
      <c r="H70" s="3">
        <f t="shared" si="5"/>
        <v>0.08070628551801429</v>
      </c>
    </row>
    <row r="71" spans="1:8" ht="12.75">
      <c r="A71" s="22" t="s">
        <v>87</v>
      </c>
      <c r="B71" s="4">
        <v>1</v>
      </c>
      <c r="C71" s="2">
        <v>185000</v>
      </c>
      <c r="D71" s="2">
        <v>208000</v>
      </c>
      <c r="E71" s="2">
        <v>180000</v>
      </c>
      <c r="F71" s="3">
        <f t="shared" si="3"/>
        <v>0.972972972972973</v>
      </c>
      <c r="G71" s="3">
        <f t="shared" si="4"/>
        <v>0.027027027027026973</v>
      </c>
      <c r="H71" s="3">
        <f t="shared" si="5"/>
        <v>0.13461538461538458</v>
      </c>
    </row>
    <row r="72" spans="1:8" ht="12.75">
      <c r="A72" s="12" t="s">
        <v>49</v>
      </c>
      <c r="B72" s="7">
        <v>43</v>
      </c>
      <c r="C72" s="8">
        <v>208274.13953488372</v>
      </c>
      <c r="D72" s="8">
        <v>223138.6976744186</v>
      </c>
      <c r="E72" s="2">
        <v>206419.37209302327</v>
      </c>
      <c r="F72" s="3">
        <f t="shared" si="3"/>
        <v>0.9910945859817137</v>
      </c>
      <c r="G72" s="3">
        <f t="shared" si="4"/>
        <v>0.008905414018286262</v>
      </c>
      <c r="H72" s="3">
        <f t="shared" si="5"/>
        <v>0.07492795178804201</v>
      </c>
    </row>
    <row r="73" spans="1:8" ht="12.75">
      <c r="A73" s="12" t="s">
        <v>50</v>
      </c>
      <c r="B73" s="7">
        <v>14</v>
      </c>
      <c r="C73" s="8">
        <v>303635</v>
      </c>
      <c r="D73" s="8">
        <v>329177.85714285716</v>
      </c>
      <c r="E73" s="2">
        <v>300929.5</v>
      </c>
      <c r="F73" s="3">
        <f t="shared" si="3"/>
        <v>0.9910896306420538</v>
      </c>
      <c r="G73" s="3">
        <f t="shared" si="4"/>
        <v>0.008910369357946202</v>
      </c>
      <c r="H73" s="3">
        <f t="shared" si="5"/>
        <v>0.08581487645627961</v>
      </c>
    </row>
    <row r="74" spans="1:8" ht="12.75">
      <c r="A74" s="12" t="s">
        <v>73</v>
      </c>
      <c r="B74" s="7">
        <v>3</v>
      </c>
      <c r="C74" s="8">
        <v>246318.33333333334</v>
      </c>
      <c r="D74" s="8">
        <v>246613.33333333334</v>
      </c>
      <c r="E74" s="2">
        <v>243333.33333333334</v>
      </c>
      <c r="F74" s="3">
        <f t="shared" si="3"/>
        <v>0.9878815354114933</v>
      </c>
      <c r="G74" s="3">
        <f t="shared" si="4"/>
        <v>0.012118464588506739</v>
      </c>
      <c r="H74" s="3">
        <f t="shared" si="5"/>
        <v>0.013300173010380667</v>
      </c>
    </row>
    <row r="75" spans="1:8" ht="12.75">
      <c r="A75" s="22" t="s">
        <v>74</v>
      </c>
      <c r="B75" s="4">
        <v>7</v>
      </c>
      <c r="C75" s="2">
        <v>252065</v>
      </c>
      <c r="D75" s="2">
        <v>272503.5714285714</v>
      </c>
      <c r="E75" s="2">
        <v>240121.42857142858</v>
      </c>
      <c r="F75" s="3">
        <f t="shared" si="3"/>
        <v>0.9526170970639659</v>
      </c>
      <c r="G75" s="3">
        <f t="shared" si="4"/>
        <v>0.04738290293603409</v>
      </c>
      <c r="H75" s="3">
        <f t="shared" si="5"/>
        <v>0.11883199433821312</v>
      </c>
    </row>
    <row r="76" spans="1:8" ht="12.75">
      <c r="A76" s="22" t="s">
        <v>16</v>
      </c>
      <c r="B76" s="4">
        <v>182</v>
      </c>
      <c r="C76" s="2">
        <v>211573.32967032967</v>
      </c>
      <c r="D76" s="2">
        <v>227747.67582417582</v>
      </c>
      <c r="E76" s="2">
        <v>205209.55494505496</v>
      </c>
      <c r="F76" s="3">
        <f t="shared" si="3"/>
        <v>0.9699216591467807</v>
      </c>
      <c r="G76" s="3">
        <f t="shared" si="4"/>
        <v>0.030078340853219254</v>
      </c>
      <c r="H76" s="3">
        <f t="shared" si="5"/>
        <v>0.09896092593507122</v>
      </c>
    </row>
    <row r="77" spans="1:8" ht="12.75">
      <c r="A77" s="12" t="s">
        <v>9</v>
      </c>
      <c r="B77" s="7">
        <v>6</v>
      </c>
      <c r="C77" s="8">
        <v>275641.6666666667</v>
      </c>
      <c r="D77" s="8">
        <v>313808.3333333333</v>
      </c>
      <c r="E77" s="2">
        <v>264123.5</v>
      </c>
      <c r="F77" s="3">
        <f t="shared" si="3"/>
        <v>0.9582132599691628</v>
      </c>
      <c r="G77" s="3">
        <f t="shared" si="4"/>
        <v>0.041786740030837155</v>
      </c>
      <c r="H77" s="3">
        <f t="shared" si="5"/>
        <v>0.15832859760469498</v>
      </c>
    </row>
    <row r="78" spans="1:8" ht="12.75">
      <c r="A78" s="22" t="s">
        <v>85</v>
      </c>
      <c r="B78" s="4">
        <v>2</v>
      </c>
      <c r="C78" s="2">
        <v>177000</v>
      </c>
      <c r="D78" s="2">
        <v>187000</v>
      </c>
      <c r="E78" s="2">
        <v>160000</v>
      </c>
      <c r="F78" s="3">
        <f t="shared" si="3"/>
        <v>0.903954802259887</v>
      </c>
      <c r="G78" s="3">
        <f t="shared" si="4"/>
        <v>0.096045197740113</v>
      </c>
      <c r="H78" s="3">
        <f t="shared" si="5"/>
        <v>0.14438502673796794</v>
      </c>
    </row>
    <row r="79" spans="1:8" ht="12.75">
      <c r="A79" s="22" t="s">
        <v>38</v>
      </c>
      <c r="B79" s="4">
        <v>18</v>
      </c>
      <c r="C79" s="2">
        <v>433333.3333333333</v>
      </c>
      <c r="D79" s="2">
        <v>467550</v>
      </c>
      <c r="E79" s="2">
        <v>418147.22222222225</v>
      </c>
      <c r="F79" s="3">
        <f t="shared" si="3"/>
        <v>0.9649551282051283</v>
      </c>
      <c r="G79" s="3">
        <f t="shared" si="4"/>
        <v>0.0350448717948717</v>
      </c>
      <c r="H79" s="3">
        <f t="shared" si="5"/>
        <v>0.10566309010325692</v>
      </c>
    </row>
    <row r="80" spans="1:8" ht="12.75">
      <c r="A80" s="22" t="s">
        <v>66</v>
      </c>
      <c r="B80" s="4">
        <v>6</v>
      </c>
      <c r="C80" s="2">
        <v>630916.6666666666</v>
      </c>
      <c r="D80" s="2">
        <v>669250</v>
      </c>
      <c r="E80" s="2">
        <v>594000</v>
      </c>
      <c r="F80" s="3">
        <f t="shared" si="3"/>
        <v>0.9414872539955093</v>
      </c>
      <c r="G80" s="3">
        <f t="shared" si="4"/>
        <v>0.058512746004490745</v>
      </c>
      <c r="H80" s="3">
        <f t="shared" si="5"/>
        <v>0.11243929772132988</v>
      </c>
    </row>
    <row r="81" spans="1:8" ht="12.75">
      <c r="A81" s="12" t="s">
        <v>54</v>
      </c>
      <c r="B81" s="7">
        <v>2</v>
      </c>
      <c r="C81" s="8">
        <v>272000</v>
      </c>
      <c r="D81" s="8">
        <v>387475</v>
      </c>
      <c r="E81" s="2">
        <v>257500</v>
      </c>
      <c r="F81" s="3">
        <f t="shared" si="3"/>
        <v>0.9466911764705882</v>
      </c>
      <c r="G81" s="3">
        <f t="shared" si="4"/>
        <v>0.0533088235294118</v>
      </c>
      <c r="H81" s="3">
        <f t="shared" si="5"/>
        <v>0.3354409961933028</v>
      </c>
    </row>
    <row r="82" spans="1:8" ht="12.75">
      <c r="A82" s="22" t="s">
        <v>13</v>
      </c>
      <c r="B82" s="4">
        <v>26</v>
      </c>
      <c r="C82" s="2">
        <v>448980.3846153846</v>
      </c>
      <c r="D82" s="2">
        <v>468226.92307692306</v>
      </c>
      <c r="E82" s="2">
        <v>433849.23076923075</v>
      </c>
      <c r="F82" s="3">
        <f t="shared" si="3"/>
        <v>0.9662988532135633</v>
      </c>
      <c r="G82" s="3">
        <f t="shared" si="4"/>
        <v>0.03370114678643665</v>
      </c>
      <c r="H82" s="3">
        <f t="shared" si="5"/>
        <v>0.07342100723679346</v>
      </c>
    </row>
    <row r="83" spans="1:8" ht="12.75">
      <c r="A83" s="12" t="s">
        <v>70</v>
      </c>
      <c r="B83" s="7">
        <v>1</v>
      </c>
      <c r="C83" s="8">
        <v>894500</v>
      </c>
      <c r="D83" s="8">
        <v>1078000</v>
      </c>
      <c r="E83" s="2">
        <v>865000</v>
      </c>
      <c r="F83" s="3">
        <f t="shared" si="3"/>
        <v>0.9670206819452208</v>
      </c>
      <c r="G83" s="3">
        <f t="shared" si="4"/>
        <v>0.03297931805477916</v>
      </c>
      <c r="H83" s="3">
        <f t="shared" si="5"/>
        <v>0.19758812615955468</v>
      </c>
    </row>
    <row r="84" spans="1:8" ht="12.75">
      <c r="A84" s="12" t="s">
        <v>84</v>
      </c>
      <c r="B84" s="7">
        <v>1</v>
      </c>
      <c r="C84" s="8">
        <v>3575000</v>
      </c>
      <c r="D84" s="8">
        <v>3575000</v>
      </c>
      <c r="E84" s="2">
        <v>3350000</v>
      </c>
      <c r="F84" s="3">
        <f t="shared" si="3"/>
        <v>0.9370629370629371</v>
      </c>
      <c r="G84" s="3">
        <f t="shared" si="4"/>
        <v>0.06293706293706292</v>
      </c>
      <c r="H84" s="3">
        <f t="shared" si="5"/>
        <v>0.06293706293706292</v>
      </c>
    </row>
    <row r="85" spans="1:8" s="25" customFormat="1" ht="12.75">
      <c r="A85" s="23" t="s">
        <v>3</v>
      </c>
      <c r="B85" s="5">
        <v>2750</v>
      </c>
      <c r="C85" s="24">
        <v>380017.2727272727</v>
      </c>
      <c r="D85" s="24">
        <v>407227.98763636366</v>
      </c>
      <c r="E85" s="24">
        <v>364333.4090909091</v>
      </c>
      <c r="F85" s="27">
        <f t="shared" si="3"/>
        <v>0.9587285506161204</v>
      </c>
      <c r="G85" s="27">
        <f t="shared" si="4"/>
        <v>0.04127144938387961</v>
      </c>
      <c r="H85" s="27">
        <f t="shared" si="5"/>
        <v>0.1053330808484545</v>
      </c>
    </row>
    <row r="86" spans="1:4" ht="12.75">
      <c r="A86" s="12"/>
      <c r="B86" s="7"/>
      <c r="C86" s="8"/>
      <c r="D86" s="8"/>
    </row>
    <row r="87" spans="1:4" ht="12.75">
      <c r="A87" s="12"/>
      <c r="B87" s="7"/>
      <c r="C87" s="8"/>
      <c r="D87" s="8"/>
    </row>
    <row r="88" spans="1:4" ht="12.75">
      <c r="A88" s="12"/>
      <c r="B88" s="7"/>
      <c r="C88" s="8"/>
      <c r="D88" s="8"/>
    </row>
    <row r="89" ht="12.75">
      <c r="A89" s="22"/>
    </row>
    <row r="90" spans="1:4" ht="12.75">
      <c r="A90" s="12"/>
      <c r="B90" s="7"/>
      <c r="C90" s="8"/>
      <c r="D90" s="8"/>
    </row>
    <row r="91" ht="12.75">
      <c r="A91" s="22"/>
    </row>
    <row r="92" spans="1:4" ht="12.75">
      <c r="A92" s="12"/>
      <c r="B92" s="7"/>
      <c r="C92" s="8"/>
      <c r="D92" s="8"/>
    </row>
    <row r="93" ht="12.75">
      <c r="A93" s="22"/>
    </row>
    <row r="94" ht="12.75">
      <c r="A94" s="22"/>
    </row>
    <row r="95" ht="12.75">
      <c r="A95" s="22"/>
    </row>
    <row r="96" spans="1:4" ht="12.75">
      <c r="A96" s="12"/>
      <c r="B96" s="7"/>
      <c r="C96" s="8"/>
      <c r="D96" s="8"/>
    </row>
    <row r="97" spans="1:4" ht="12.75">
      <c r="A97" s="12"/>
      <c r="B97" s="7"/>
      <c r="C97" s="8"/>
      <c r="D97" s="8"/>
    </row>
    <row r="98" spans="1:4" ht="12.75">
      <c r="A98" s="12"/>
      <c r="B98" s="7"/>
      <c r="C98" s="8"/>
      <c r="D98" s="8"/>
    </row>
    <row r="99" spans="1:4" ht="12.75">
      <c r="A99" s="12"/>
      <c r="B99" s="7"/>
      <c r="C99" s="8"/>
      <c r="D99" s="8"/>
    </row>
    <row r="100" ht="12.75">
      <c r="A100" s="22"/>
    </row>
    <row r="101" spans="1:4" ht="12.75">
      <c r="A101" s="12"/>
      <c r="B101" s="7"/>
      <c r="C101" s="8"/>
      <c r="D101" s="8"/>
    </row>
    <row r="102" ht="12.75">
      <c r="A102" s="22"/>
    </row>
    <row r="103" ht="12.75">
      <c r="A103" s="22"/>
    </row>
    <row r="104" ht="12.75">
      <c r="A104" s="22"/>
    </row>
    <row r="105" ht="12.75">
      <c r="A105" s="22"/>
    </row>
    <row r="106" ht="12.75">
      <c r="A106" s="22"/>
    </row>
    <row r="107" ht="12.75">
      <c r="A107" s="22"/>
    </row>
    <row r="108" ht="12.75">
      <c r="A108" s="22"/>
    </row>
    <row r="109" ht="12.75">
      <c r="A109" s="22"/>
    </row>
    <row r="110" ht="12.75">
      <c r="A110" s="22"/>
    </row>
    <row r="111" ht="12.75">
      <c r="A111" s="22"/>
    </row>
    <row r="112" spans="1:4" ht="12.75">
      <c r="A112" s="12"/>
      <c r="B112" s="7"/>
      <c r="C112" s="8"/>
      <c r="D112" s="8"/>
    </row>
    <row r="113" ht="12.75">
      <c r="A113" s="22"/>
    </row>
    <row r="114" spans="1:4" ht="12.75">
      <c r="A114" s="12"/>
      <c r="B114" s="7"/>
      <c r="C114" s="8"/>
      <c r="D114" s="8"/>
    </row>
    <row r="115" spans="1:4" ht="12.75">
      <c r="A115" s="12"/>
      <c r="B115" s="7"/>
      <c r="C115" s="8"/>
      <c r="D115" s="8"/>
    </row>
    <row r="116" ht="12.75">
      <c r="A116" s="22"/>
    </row>
    <row r="117" ht="12.75">
      <c r="A117" s="22"/>
    </row>
    <row r="118" ht="12.75">
      <c r="A118" s="22"/>
    </row>
    <row r="119" ht="12.75">
      <c r="A119" s="22"/>
    </row>
    <row r="120" spans="1:4" ht="12.75">
      <c r="A120" s="12"/>
      <c r="B120" s="7"/>
      <c r="C120" s="8"/>
      <c r="D120" s="8"/>
    </row>
    <row r="121" spans="1:4" ht="12.75">
      <c r="A121" s="12"/>
      <c r="B121" s="7"/>
      <c r="C121" s="8"/>
      <c r="D121" s="8"/>
    </row>
    <row r="122" spans="1:4" ht="12.75">
      <c r="A122" s="12"/>
      <c r="B122" s="7"/>
      <c r="C122" s="8"/>
      <c r="D122" s="8"/>
    </row>
    <row r="123" spans="1:4" ht="12.75">
      <c r="A123" s="12"/>
      <c r="B123" s="7"/>
      <c r="C123" s="8"/>
      <c r="D123" s="8"/>
    </row>
    <row r="124" spans="1:4" ht="12.75">
      <c r="A124" s="12"/>
      <c r="B124" s="7"/>
      <c r="C124" s="8"/>
      <c r="D124" s="8"/>
    </row>
    <row r="125" ht="12.75">
      <c r="A125" s="22"/>
    </row>
    <row r="126" ht="12.75">
      <c r="A126" s="22"/>
    </row>
    <row r="127" spans="1:4" ht="12.75">
      <c r="A127" s="12"/>
      <c r="B127" s="7"/>
      <c r="C127" s="8"/>
      <c r="D127" s="8"/>
    </row>
    <row r="128" ht="12.75">
      <c r="A128" s="22"/>
    </row>
    <row r="129" ht="12.75">
      <c r="A129" s="22"/>
    </row>
    <row r="130" ht="12.75">
      <c r="A130" s="22"/>
    </row>
    <row r="131" ht="12.75">
      <c r="A131" s="22"/>
    </row>
    <row r="132" spans="1:4" ht="12.75">
      <c r="A132" s="12"/>
      <c r="B132" s="7"/>
      <c r="C132" s="8"/>
      <c r="D132" s="8"/>
    </row>
    <row r="133" spans="1:4" ht="12.75">
      <c r="A133" s="12"/>
      <c r="B133" s="7"/>
      <c r="C133" s="8"/>
      <c r="D133" s="8"/>
    </row>
    <row r="134" spans="1:4" ht="12.75">
      <c r="A134" s="12"/>
      <c r="B134" s="7"/>
      <c r="C134" s="8"/>
      <c r="D134" s="8"/>
    </row>
    <row r="135" spans="1:4" ht="12.75">
      <c r="A135" s="12"/>
      <c r="B135" s="7"/>
      <c r="C135" s="8"/>
      <c r="D135" s="8"/>
    </row>
    <row r="136" spans="1:4" ht="12.75">
      <c r="A136" s="12"/>
      <c r="B136" s="7"/>
      <c r="C136" s="8"/>
      <c r="D136" s="8"/>
    </row>
    <row r="137" spans="1:4" ht="12.75">
      <c r="A137" s="12"/>
      <c r="B137" s="7"/>
      <c r="C137" s="8"/>
      <c r="D137" s="8"/>
    </row>
    <row r="138" spans="1:4" ht="12.75">
      <c r="A138" s="12"/>
      <c r="B138" s="7"/>
      <c r="C138" s="8"/>
      <c r="D138" s="8"/>
    </row>
    <row r="139" spans="1:4" ht="12.75">
      <c r="A139" s="12"/>
      <c r="B139" s="7"/>
      <c r="C139" s="8"/>
      <c r="D139" s="8"/>
    </row>
    <row r="140" ht="12.75">
      <c r="A140" s="22"/>
    </row>
    <row r="141" ht="12.75">
      <c r="A141" s="22"/>
    </row>
    <row r="142" spans="1:4" ht="12.75">
      <c r="A142" s="12"/>
      <c r="B142" s="7"/>
      <c r="C142" s="8"/>
      <c r="D142" s="8"/>
    </row>
    <row r="143" spans="1:4" ht="12.75">
      <c r="A143" s="12"/>
      <c r="B143" s="7"/>
      <c r="C143" s="8"/>
      <c r="D143" s="8"/>
    </row>
    <row r="144" ht="12.75">
      <c r="A144" s="22"/>
    </row>
    <row r="145" ht="12.75">
      <c r="A145" s="22"/>
    </row>
    <row r="146" spans="1:4" ht="12.75">
      <c r="A146" s="12"/>
      <c r="B146" s="7"/>
      <c r="C146" s="8"/>
      <c r="D146" s="8"/>
    </row>
    <row r="147" ht="12.75">
      <c r="A147" s="22"/>
    </row>
    <row r="148" spans="1:4" ht="12.75">
      <c r="A148" s="12"/>
      <c r="B148" s="7"/>
      <c r="C148" s="8"/>
      <c r="D148" s="8"/>
    </row>
    <row r="149" ht="12.75">
      <c r="A149" s="22"/>
    </row>
    <row r="150" ht="12.75">
      <c r="A150" s="22"/>
    </row>
    <row r="151" ht="12.75">
      <c r="A151" s="22"/>
    </row>
    <row r="152" ht="12.75">
      <c r="A152" s="22"/>
    </row>
    <row r="153" spans="1:8" s="25" customFormat="1" ht="12.75">
      <c r="A153" s="23"/>
      <c r="B153" s="5"/>
      <c r="C153" s="24"/>
      <c r="D153" s="24"/>
      <c r="E153" s="24"/>
      <c r="F153" s="27"/>
      <c r="G153" s="27"/>
      <c r="H153" s="27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bRAIN's Magic Carpets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Phooey</dc:creator>
  <cp:keywords/>
  <dc:description/>
  <cp:lastModifiedBy>Hong Kong Phooey</cp:lastModifiedBy>
  <dcterms:created xsi:type="dcterms:W3CDTF">2008-11-26T00:37:09Z</dcterms:created>
  <dcterms:modified xsi:type="dcterms:W3CDTF">2009-06-17T03:55:19Z</dcterms:modified>
  <cp:category/>
  <cp:version/>
  <cp:contentType/>
  <cp:contentStatus/>
</cp:coreProperties>
</file>